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<sst xmlns="http://schemas.openxmlformats.org/spreadsheetml/2006/main" count="332" uniqueCount="184">
  <si>
    <t>Рецеп.сборник</t>
  </si>
  <si>
    <t>Наименование блюд</t>
  </si>
  <si>
    <t>Масса порций</t>
  </si>
  <si>
    <t>белки г</t>
  </si>
  <si>
    <t>жиры г</t>
  </si>
  <si>
    <t>углеводы г</t>
  </si>
  <si>
    <t>Энерге- тическая ценность</t>
  </si>
  <si>
    <t>Витамины  (мг)</t>
  </si>
  <si>
    <t>Минеральные вещества</t>
  </si>
  <si>
    <r>
      <t>B</t>
    </r>
    <r>
      <rPr>
        <b/>
        <sz val="9"/>
        <rFont val="Times New Roman"/>
        <family val="1"/>
      </rPr>
      <t>1</t>
    </r>
  </si>
  <si>
    <t>C</t>
  </si>
  <si>
    <t>A</t>
  </si>
  <si>
    <t>E</t>
  </si>
  <si>
    <t>Ca</t>
  </si>
  <si>
    <t>P</t>
  </si>
  <si>
    <t>Mg</t>
  </si>
  <si>
    <t>Fe</t>
  </si>
  <si>
    <t>1 неделя</t>
  </si>
  <si>
    <t>понедельник</t>
  </si>
  <si>
    <t xml:space="preserve">вторник </t>
  </si>
  <si>
    <t>среда</t>
  </si>
  <si>
    <t>четверг</t>
  </si>
  <si>
    <t>пятница</t>
  </si>
  <si>
    <t>2 неделя</t>
  </si>
  <si>
    <t>вторник</t>
  </si>
  <si>
    <t xml:space="preserve"> </t>
  </si>
  <si>
    <t>377/17</t>
  </si>
  <si>
    <t>376/17</t>
  </si>
  <si>
    <t>15</t>
  </si>
  <si>
    <t>14/17</t>
  </si>
  <si>
    <t>338/17</t>
  </si>
  <si>
    <t>Фрукты свежие</t>
  </si>
  <si>
    <t>15/17</t>
  </si>
  <si>
    <t>382/17</t>
  </si>
  <si>
    <t>Какао с молоком</t>
  </si>
  <si>
    <t xml:space="preserve">для организации питания обучающихся общеобразовательных школ с 1 по 4 класс </t>
  </si>
  <si>
    <t>(завтрак)</t>
  </si>
  <si>
    <t>150</t>
  </si>
  <si>
    <t>120/17</t>
  </si>
  <si>
    <t>Суп молочный с макаронными изделиями</t>
  </si>
  <si>
    <t>40</t>
  </si>
  <si>
    <t>30</t>
  </si>
  <si>
    <t>0,3</t>
  </si>
  <si>
    <t>10,3</t>
  </si>
  <si>
    <t>Сыр порционный</t>
  </si>
  <si>
    <t>260/17</t>
  </si>
  <si>
    <t>90</t>
  </si>
  <si>
    <t>14,90</t>
  </si>
  <si>
    <t>203,76</t>
  </si>
  <si>
    <t>312/17</t>
  </si>
  <si>
    <t>0,06</t>
  </si>
  <si>
    <t>47</t>
  </si>
  <si>
    <t>175/17</t>
  </si>
  <si>
    <t>Каша молочная "Дружба"</t>
  </si>
  <si>
    <t>4,67</t>
  </si>
  <si>
    <t>3,86</t>
  </si>
  <si>
    <t>17,29</t>
  </si>
  <si>
    <t>123,44</t>
  </si>
  <si>
    <t>4,07</t>
  </si>
  <si>
    <t>3,54</t>
  </si>
  <si>
    <t>17,58</t>
  </si>
  <si>
    <t>118,6</t>
  </si>
  <si>
    <t>0,08</t>
  </si>
  <si>
    <t>7,25</t>
  </si>
  <si>
    <t>0,13</t>
  </si>
  <si>
    <t>66</t>
  </si>
  <si>
    <t>5,3</t>
  </si>
  <si>
    <t>72</t>
  </si>
  <si>
    <t>209/17</t>
  </si>
  <si>
    <t>Яйцо вареное</t>
  </si>
  <si>
    <t>1/40</t>
  </si>
  <si>
    <t>5,1</t>
  </si>
  <si>
    <t>4,6</t>
  </si>
  <si>
    <t>Макаронные изделия отварные с сыром</t>
  </si>
  <si>
    <t xml:space="preserve">Чай с сахаром </t>
  </si>
  <si>
    <t>200</t>
  </si>
  <si>
    <t>0,07</t>
  </si>
  <si>
    <t>0,02</t>
  </si>
  <si>
    <t>60</t>
  </si>
  <si>
    <t>13,62</t>
  </si>
  <si>
    <t>Пюре картофельное</t>
  </si>
  <si>
    <t>3,06</t>
  </si>
  <si>
    <t>4,8</t>
  </si>
  <si>
    <t>20,4</t>
  </si>
  <si>
    <t>137,25</t>
  </si>
  <si>
    <t>Итого за завтрак</t>
  </si>
  <si>
    <t>Среднее значение за завтрак</t>
  </si>
  <si>
    <t>Выполнение СанПиН 2020</t>
  </si>
  <si>
    <t>15,25</t>
  </si>
  <si>
    <t>12,77</t>
  </si>
  <si>
    <t>Масло сливочное</t>
  </si>
  <si>
    <t>379/17</t>
  </si>
  <si>
    <t>Кофейный напиток с молоком</t>
  </si>
  <si>
    <t>15,2</t>
  </si>
  <si>
    <t>62</t>
  </si>
  <si>
    <t>302/17</t>
  </si>
  <si>
    <t>Каша гречневая рассыпчатая</t>
  </si>
  <si>
    <t>90/30</t>
  </si>
  <si>
    <t>Каша пшеничная рассыпчатая</t>
  </si>
  <si>
    <t>250,2</t>
  </si>
  <si>
    <t>38,85</t>
  </si>
  <si>
    <t>Чай с сахаром и лимоном</t>
  </si>
  <si>
    <t>200/15/7</t>
  </si>
  <si>
    <t>0,6</t>
  </si>
  <si>
    <t>14,7</t>
  </si>
  <si>
    <t>70,5</t>
  </si>
  <si>
    <t>200/15</t>
  </si>
  <si>
    <t>101/04</t>
  </si>
  <si>
    <t>8,77</t>
  </si>
  <si>
    <t>39,73</t>
  </si>
  <si>
    <t>214</t>
  </si>
  <si>
    <t>Гуляш из свинины</t>
  </si>
  <si>
    <t>70/17</t>
  </si>
  <si>
    <t>Тефтели из птицы с соусом сметанным с томатом</t>
  </si>
  <si>
    <t>100/30</t>
  </si>
  <si>
    <t>10,7</t>
  </si>
  <si>
    <t>т.24/96</t>
  </si>
  <si>
    <t>Шницель рубленный с соусом сметанным с томатом</t>
  </si>
  <si>
    <t>268/17, 331/17</t>
  </si>
  <si>
    <t>3,16</t>
  </si>
  <si>
    <t>0,4</t>
  </si>
  <si>
    <t>19,32</t>
  </si>
  <si>
    <t>94</t>
  </si>
  <si>
    <t>2,37</t>
  </si>
  <si>
    <t>14,49</t>
  </si>
  <si>
    <t>170</t>
  </si>
  <si>
    <t>5,49</t>
  </si>
  <si>
    <t>3,93</t>
  </si>
  <si>
    <t>33,35</t>
  </si>
  <si>
    <t>179,9</t>
  </si>
  <si>
    <t>525</t>
  </si>
  <si>
    <t>161,56</t>
  </si>
  <si>
    <t>16,63</t>
  </si>
  <si>
    <t>9,75</t>
  </si>
  <si>
    <t>244,15</t>
  </si>
  <si>
    <t>ттк 104, 331/17</t>
  </si>
  <si>
    <t>239/17, 331/17</t>
  </si>
  <si>
    <t>655</t>
  </si>
  <si>
    <t>337,64</t>
  </si>
  <si>
    <t>14</t>
  </si>
  <si>
    <t>35,62</t>
  </si>
  <si>
    <t>12,84</t>
  </si>
  <si>
    <t>9,88</t>
  </si>
  <si>
    <t>10,78</t>
  </si>
  <si>
    <t>9,1</t>
  </si>
  <si>
    <t>10,92</t>
  </si>
  <si>
    <t>204/17</t>
  </si>
  <si>
    <t>25,58</t>
  </si>
  <si>
    <t>0,21</t>
  </si>
  <si>
    <t>9,8</t>
  </si>
  <si>
    <t>2,6</t>
  </si>
  <si>
    <t>Батон домашний</t>
  </si>
  <si>
    <t xml:space="preserve">Тефтели рыбные с соусом сметанным с томатом </t>
  </si>
  <si>
    <t>Зеленый горошек</t>
  </si>
  <si>
    <t>Икра кабачковая</t>
  </si>
  <si>
    <t>171/17</t>
  </si>
  <si>
    <t>Предусмотрено использования хлеба с содержанием микро и макронутриентов, молоко витаминизированное.</t>
  </si>
  <si>
    <t>При составлении меню использована литература:</t>
  </si>
  <si>
    <t>Сборник рецептур на продукцию для обучающихся во всех образовательных учреждениях Могильный М.П. изд. ДеЛи плюс, 2017 г.,</t>
  </si>
  <si>
    <t>Сборник рецептур блюд и кулинарных изделий для обучающихся образовательных учреждениях Кучма В.Р. изд. Научный центр здоровья детей, 2016 г.</t>
  </si>
  <si>
    <t>Примерное меню разрабатывается на период не менее двух недель для каждой возрастной группы детей (п.8.1.4. СанПиН 2.3/2.4.3590-20)</t>
  </si>
  <si>
    <t>4,3</t>
  </si>
  <si>
    <t>Распределение ЭЦ</t>
  </si>
  <si>
    <t>Норма</t>
  </si>
  <si>
    <t>20-25%</t>
  </si>
  <si>
    <t>Для приготовления блюд используется продукция с йодосодержащими элементами - с целью поддержания микронутриентов в организме детей.</t>
  </si>
  <si>
    <t>В рационе - йодированная соль, морская рыба.</t>
  </si>
  <si>
    <t>В меню сезонные овощи, включены в сложный гарнир.</t>
  </si>
  <si>
    <t>Санитарно-эпидемиологические требования к организации общественного питания населения. СанПиН 2.3/2.4.3590-20</t>
  </si>
  <si>
    <t>592</t>
  </si>
  <si>
    <t>562</t>
  </si>
  <si>
    <t>Запеканка из творога с морковью с соусом молочный</t>
  </si>
  <si>
    <t>224/17, 405/21</t>
  </si>
  <si>
    <t>Овощи по сезону</t>
  </si>
  <si>
    <t>Плов из филе птицы</t>
  </si>
  <si>
    <t>13,26</t>
  </si>
  <si>
    <t>15,89</t>
  </si>
  <si>
    <t>21,93</t>
  </si>
  <si>
    <t>251,25</t>
  </si>
  <si>
    <t>291/17</t>
  </si>
  <si>
    <t>23,69%</t>
  </si>
  <si>
    <t>При наличии финансовых возможностей, в рационе могут использоваться свежие фрукты.</t>
  </si>
  <si>
    <t>Масса порций гарниров, вторых блюд, мучных изделий и свежих фруктов может меняться при наличии финансовых возможностей.</t>
  </si>
  <si>
    <t>Примерное двухнедельное меню ООО "Оптима"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</si>
</sst>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b/>
      <sz val="13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/>
    </xf>
    <xf numFmtId="39" fontId="7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0" borderId="20" xfId="0" applyFont="1" applyBorder="1" applyAlignment="1">
      <alignment wrapText="1"/>
    </xf>
    <xf numFmtId="1" fontId="7" fillId="33" borderId="16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37" fontId="7" fillId="0" borderId="16" xfId="0" applyNumberFormat="1" applyFont="1" applyBorder="1" applyAlignment="1">
      <alignment horizontal="center" vertical="center"/>
    </xf>
    <xf numFmtId="39" fontId="7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37" fontId="7" fillId="0" borderId="11" xfId="0" applyNumberFormat="1" applyFont="1" applyBorder="1" applyAlignment="1">
      <alignment horizontal="center" vertical="center"/>
    </xf>
    <xf numFmtId="39" fontId="7" fillId="0" borderId="11" xfId="0" applyNumberFormat="1" applyFont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10" fontId="6" fillId="0" borderId="16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37" fontId="7" fillId="0" borderId="16" xfId="0" applyNumberFormat="1" applyFont="1" applyFill="1" applyBorder="1" applyAlignment="1">
      <alignment horizontal="center" vertical="center"/>
    </xf>
    <xf numFmtId="3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tabSelected="1" zoomScale="90" zoomScaleNormal="90" zoomScalePageLayoutView="0" workbookViewId="0" topLeftCell="A70">
      <selection activeCell="C69" sqref="C69"/>
    </sheetView>
  </sheetViews>
  <sheetFormatPr defaultColWidth="9.00390625" defaultRowHeight="12.75"/>
  <cols>
    <col min="1" max="1" width="13.00390625" style="0" customWidth="1"/>
    <col min="2" max="2" width="45.00390625" style="0" customWidth="1"/>
    <col min="3" max="3" width="12.50390625" style="0" customWidth="1"/>
    <col min="4" max="4" width="10.625" style="0" customWidth="1"/>
    <col min="5" max="5" width="11.50390625" style="0" customWidth="1"/>
    <col min="6" max="6" width="14.00390625" style="0" customWidth="1"/>
    <col min="7" max="7" width="12.00390625" style="0" customWidth="1"/>
    <col min="8" max="8" width="10.50390625" style="0" hidden="1" customWidth="1"/>
    <col min="9" max="15" width="9.125" style="0" hidden="1" customWidth="1"/>
  </cols>
  <sheetData>
    <row r="1" spans="1:8" ht="5.25" customHeight="1" hidden="1">
      <c r="A1" s="1"/>
      <c r="B1" s="1"/>
      <c r="C1" s="1"/>
      <c r="D1" s="1"/>
      <c r="E1" s="136"/>
      <c r="F1" s="136"/>
      <c r="G1" s="136"/>
      <c r="H1" s="136"/>
    </row>
    <row r="2" spans="1:8" ht="16.5" hidden="1">
      <c r="A2" s="1"/>
      <c r="B2" s="1"/>
      <c r="C2" s="1"/>
      <c r="D2" s="136"/>
      <c r="E2" s="136"/>
      <c r="F2" s="136"/>
      <c r="G2" s="136"/>
      <c r="H2" s="136"/>
    </row>
    <row r="3" spans="1:15" ht="4.5" customHeight="1" hidden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6.75" customHeight="1">
      <c r="A4" s="132" t="s">
        <v>25</v>
      </c>
      <c r="B4" s="132"/>
      <c r="C4" s="132"/>
      <c r="D4" s="132"/>
      <c r="E4" s="132"/>
      <c r="F4" s="138"/>
      <c r="G4" s="138"/>
      <c r="H4" s="132"/>
      <c r="I4" s="132"/>
      <c r="J4" s="132"/>
      <c r="K4" s="132"/>
      <c r="L4" s="132"/>
      <c r="M4" s="132"/>
      <c r="N4" s="132"/>
      <c r="O4" s="132"/>
    </row>
    <row r="5" spans="1:15" ht="16.5">
      <c r="A5" s="136" t="s">
        <v>183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24.75" customHeight="1">
      <c r="A6" s="137" t="s">
        <v>35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5" ht="1.5" customHeight="1">
      <c r="A7" s="136" t="s">
        <v>25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21" customHeight="1">
      <c r="A8" s="136" t="s">
        <v>36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8" ht="15" customHeight="1">
      <c r="A9" s="1"/>
      <c r="B9" s="1"/>
      <c r="C9" s="1"/>
      <c r="D9" s="1"/>
      <c r="E9" s="1"/>
      <c r="F9" s="1"/>
      <c r="G9" s="1"/>
      <c r="H9" s="1"/>
    </row>
    <row r="10" spans="1:15" ht="18" customHeight="1">
      <c r="A10" s="139" t="s">
        <v>0</v>
      </c>
      <c r="B10" s="140" t="s">
        <v>1</v>
      </c>
      <c r="C10" s="139" t="s">
        <v>2</v>
      </c>
      <c r="D10" s="139" t="s">
        <v>3</v>
      </c>
      <c r="E10" s="139" t="s">
        <v>4</v>
      </c>
      <c r="F10" s="139" t="s">
        <v>5</v>
      </c>
      <c r="G10" s="139" t="s">
        <v>6</v>
      </c>
      <c r="H10" s="140" t="s">
        <v>7</v>
      </c>
      <c r="I10" s="140"/>
      <c r="J10" s="140"/>
      <c r="K10" s="140"/>
      <c r="L10" s="141" t="s">
        <v>8</v>
      </c>
      <c r="M10" s="142"/>
      <c r="N10" s="142"/>
      <c r="O10" s="143"/>
    </row>
    <row r="11" spans="1:16" s="4" customFormat="1" ht="50.25" customHeight="1">
      <c r="A11" s="139"/>
      <c r="B11" s="140"/>
      <c r="C11" s="140"/>
      <c r="D11" s="139"/>
      <c r="E11" s="139"/>
      <c r="F11" s="139"/>
      <c r="G11" s="139"/>
      <c r="H11" s="2" t="s">
        <v>9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15</v>
      </c>
      <c r="O11" s="2" t="s">
        <v>16</v>
      </c>
      <c r="P11" s="3"/>
    </row>
    <row r="12" spans="1:16" s="4" customFormat="1" ht="20.25" customHeight="1">
      <c r="A12" s="144" t="s">
        <v>17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3"/>
    </row>
    <row r="13" spans="1:16" s="4" customFormat="1" ht="17.25" customHeight="1">
      <c r="A13" s="145" t="s">
        <v>18</v>
      </c>
      <c r="B13" s="145"/>
      <c r="C13" s="145"/>
      <c r="D13" s="145"/>
      <c r="E13" s="145"/>
      <c r="F13" s="145"/>
      <c r="G13" s="145"/>
      <c r="H13" s="146"/>
      <c r="I13" s="146"/>
      <c r="J13" s="146"/>
      <c r="K13" s="146"/>
      <c r="L13" s="146"/>
      <c r="M13" s="146"/>
      <c r="N13" s="146"/>
      <c r="O13" s="146"/>
      <c r="P13" s="3"/>
    </row>
    <row r="14" spans="1:16" s="4" customFormat="1" ht="38.25" customHeight="1">
      <c r="A14" s="72" t="s">
        <v>38</v>
      </c>
      <c r="B14" s="72" t="s">
        <v>39</v>
      </c>
      <c r="C14" s="79">
        <v>200</v>
      </c>
      <c r="D14" s="80" t="s">
        <v>54</v>
      </c>
      <c r="E14" s="80" t="s">
        <v>55</v>
      </c>
      <c r="F14" s="80" t="s">
        <v>56</v>
      </c>
      <c r="G14" s="80" t="s">
        <v>57</v>
      </c>
      <c r="H14" s="78"/>
      <c r="I14" s="23"/>
      <c r="J14" s="23"/>
      <c r="K14" s="23"/>
      <c r="L14" s="24"/>
      <c r="M14" s="24"/>
      <c r="N14" s="23"/>
      <c r="O14" s="23"/>
      <c r="P14" s="3"/>
    </row>
    <row r="15" spans="1:16" s="4" customFormat="1" ht="21" customHeight="1">
      <c r="A15" s="37" t="s">
        <v>32</v>
      </c>
      <c r="B15" s="37" t="s">
        <v>44</v>
      </c>
      <c r="C15" s="38">
        <v>20</v>
      </c>
      <c r="D15" s="39" t="s">
        <v>66</v>
      </c>
      <c r="E15" s="39" t="s">
        <v>66</v>
      </c>
      <c r="F15" s="39"/>
      <c r="G15" s="39" t="s">
        <v>67</v>
      </c>
      <c r="H15" s="9"/>
      <c r="I15" s="23"/>
      <c r="J15" s="23"/>
      <c r="K15" s="23"/>
      <c r="L15" s="24"/>
      <c r="M15" s="24"/>
      <c r="N15" s="23"/>
      <c r="O15" s="23"/>
      <c r="P15" s="3"/>
    </row>
    <row r="16" spans="1:16" s="4" customFormat="1" ht="18" customHeight="1">
      <c r="A16" s="37" t="s">
        <v>33</v>
      </c>
      <c r="B16" s="37" t="s">
        <v>34</v>
      </c>
      <c r="C16" s="38">
        <v>200</v>
      </c>
      <c r="D16" s="39" t="s">
        <v>58</v>
      </c>
      <c r="E16" s="39" t="s">
        <v>59</v>
      </c>
      <c r="F16" s="39" t="s">
        <v>60</v>
      </c>
      <c r="G16" s="39" t="s">
        <v>61</v>
      </c>
      <c r="H16" s="9"/>
      <c r="I16" s="23"/>
      <c r="J16" s="23"/>
      <c r="K16" s="23"/>
      <c r="L16" s="24"/>
      <c r="M16" s="24"/>
      <c r="N16" s="23"/>
      <c r="O16" s="23"/>
      <c r="P16" s="3"/>
    </row>
    <row r="17" spans="1:16" s="4" customFormat="1" ht="20.25" customHeight="1">
      <c r="A17" s="12"/>
      <c r="B17" s="13" t="s">
        <v>151</v>
      </c>
      <c r="C17" s="34" t="s">
        <v>40</v>
      </c>
      <c r="D17" s="34" t="s">
        <v>119</v>
      </c>
      <c r="E17" s="34" t="s">
        <v>120</v>
      </c>
      <c r="F17" s="34" t="s">
        <v>121</v>
      </c>
      <c r="G17" s="34" t="s">
        <v>122</v>
      </c>
      <c r="H17" s="9"/>
      <c r="I17" s="23"/>
      <c r="J17" s="23"/>
      <c r="K17" s="23"/>
      <c r="L17" s="24"/>
      <c r="M17" s="24"/>
      <c r="N17" s="23"/>
      <c r="O17" s="23"/>
      <c r="P17" s="3"/>
    </row>
    <row r="18" spans="1:16" s="4" customFormat="1" ht="19.5" customHeight="1">
      <c r="A18" s="7" t="s">
        <v>30</v>
      </c>
      <c r="B18" s="7" t="s">
        <v>31</v>
      </c>
      <c r="C18" s="8">
        <v>100</v>
      </c>
      <c r="D18" s="89" t="s">
        <v>103</v>
      </c>
      <c r="E18" s="89" t="s">
        <v>103</v>
      </c>
      <c r="F18" s="89" t="s">
        <v>104</v>
      </c>
      <c r="G18" s="89" t="s">
        <v>105</v>
      </c>
      <c r="H18" s="9"/>
      <c r="I18" s="23"/>
      <c r="J18" s="23"/>
      <c r="K18" s="23"/>
      <c r="L18" s="24"/>
      <c r="M18" s="24"/>
      <c r="N18" s="23"/>
      <c r="O18" s="23"/>
      <c r="P18" s="3"/>
    </row>
    <row r="19" spans="1:16" s="4" customFormat="1" ht="19.5" customHeight="1">
      <c r="A19" s="7"/>
      <c r="B19" s="7"/>
      <c r="C19" s="32">
        <v>560</v>
      </c>
      <c r="D19" s="42">
        <f>D14+D15+D16+D17+D18</f>
        <v>17.8</v>
      </c>
      <c r="E19" s="42">
        <f>E14+E15+E16+E17+E18</f>
        <v>13.7</v>
      </c>
      <c r="F19" s="42">
        <f>F14+F16+F17+F18</f>
        <v>68.89</v>
      </c>
      <c r="G19" s="42">
        <f>G14+G15+G16+G17+G18</f>
        <v>478.53999999999996</v>
      </c>
      <c r="H19" s="14"/>
      <c r="I19" s="23"/>
      <c r="J19" s="24"/>
      <c r="K19" s="23"/>
      <c r="L19" s="23"/>
      <c r="M19" s="23"/>
      <c r="N19" s="23"/>
      <c r="O19" s="23"/>
      <c r="P19" s="3"/>
    </row>
    <row r="20" spans="1:16" s="4" customFormat="1" ht="17.25">
      <c r="A20" s="147" t="s">
        <v>19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3"/>
    </row>
    <row r="21" spans="1:16" s="4" customFormat="1" ht="18">
      <c r="A21" s="12" t="s">
        <v>116</v>
      </c>
      <c r="B21" s="100" t="s">
        <v>153</v>
      </c>
      <c r="C21" s="101">
        <v>60</v>
      </c>
      <c r="D21" s="101">
        <v>1.92</v>
      </c>
      <c r="E21" s="101">
        <v>1.2</v>
      </c>
      <c r="F21" s="101">
        <v>10.4</v>
      </c>
      <c r="G21" s="102">
        <v>46</v>
      </c>
      <c r="H21" s="30"/>
      <c r="I21" s="31"/>
      <c r="J21" s="31"/>
      <c r="K21" s="31"/>
      <c r="L21" s="31"/>
      <c r="M21" s="31"/>
      <c r="N21" s="31"/>
      <c r="O21" s="31"/>
      <c r="P21" s="3"/>
    </row>
    <row r="22" spans="1:16" s="4" customFormat="1" ht="36">
      <c r="A22" s="72" t="s">
        <v>118</v>
      </c>
      <c r="B22" s="72" t="s">
        <v>117</v>
      </c>
      <c r="C22" s="74" t="s">
        <v>97</v>
      </c>
      <c r="D22" s="41" t="s">
        <v>143</v>
      </c>
      <c r="E22" s="41" t="s">
        <v>88</v>
      </c>
      <c r="F22" s="41" t="s">
        <v>89</v>
      </c>
      <c r="G22" s="41" t="s">
        <v>99</v>
      </c>
      <c r="H22" s="30"/>
      <c r="I22" s="31"/>
      <c r="J22" s="31"/>
      <c r="K22" s="31"/>
      <c r="L22" s="31"/>
      <c r="M22" s="31"/>
      <c r="N22" s="31"/>
      <c r="O22" s="31"/>
      <c r="P22" s="3"/>
    </row>
    <row r="23" spans="1:16" s="4" customFormat="1" ht="18">
      <c r="A23" s="75" t="s">
        <v>95</v>
      </c>
      <c r="B23" s="77" t="s">
        <v>98</v>
      </c>
      <c r="C23" s="76">
        <v>150</v>
      </c>
      <c r="D23" s="52">
        <v>6.3</v>
      </c>
      <c r="E23" s="53">
        <v>4.5</v>
      </c>
      <c r="F23" s="54" t="s">
        <v>100</v>
      </c>
      <c r="G23" s="52">
        <v>221.25</v>
      </c>
      <c r="H23" s="11"/>
      <c r="I23" s="23"/>
      <c r="J23" s="24"/>
      <c r="K23" s="23"/>
      <c r="L23" s="23"/>
      <c r="M23" s="23"/>
      <c r="N23" s="23"/>
      <c r="O23" s="23"/>
      <c r="P23" s="3"/>
    </row>
    <row r="24" spans="1:16" s="4" customFormat="1" ht="18">
      <c r="A24" s="67" t="s">
        <v>26</v>
      </c>
      <c r="B24" s="70" t="s">
        <v>101</v>
      </c>
      <c r="C24" s="71" t="s">
        <v>102</v>
      </c>
      <c r="D24" s="71" t="s">
        <v>64</v>
      </c>
      <c r="E24" s="71" t="s">
        <v>77</v>
      </c>
      <c r="F24" s="71" t="s">
        <v>93</v>
      </c>
      <c r="G24" s="71" t="s">
        <v>94</v>
      </c>
      <c r="H24" s="50"/>
      <c r="I24" s="23"/>
      <c r="J24" s="24"/>
      <c r="K24" s="23"/>
      <c r="L24" s="23"/>
      <c r="M24" s="23"/>
      <c r="N24" s="23"/>
      <c r="O24" s="23"/>
      <c r="P24" s="3"/>
    </row>
    <row r="25" spans="1:16" s="4" customFormat="1" ht="18">
      <c r="A25" s="68"/>
      <c r="B25" s="13" t="s">
        <v>151</v>
      </c>
      <c r="C25" s="73" t="s">
        <v>40</v>
      </c>
      <c r="D25" s="34" t="s">
        <v>119</v>
      </c>
      <c r="E25" s="34" t="s">
        <v>120</v>
      </c>
      <c r="F25" s="34" t="s">
        <v>121</v>
      </c>
      <c r="G25" s="34" t="s">
        <v>122</v>
      </c>
      <c r="H25" s="50"/>
      <c r="I25" s="23"/>
      <c r="J25" s="23"/>
      <c r="K25" s="23"/>
      <c r="L25" s="23"/>
      <c r="M25" s="23"/>
      <c r="N25" s="23"/>
      <c r="O25" s="23"/>
      <c r="P25" s="3"/>
    </row>
    <row r="26" spans="1:16" s="4" customFormat="1" ht="18">
      <c r="A26" s="7"/>
      <c r="B26" s="7"/>
      <c r="C26" s="33" t="s">
        <v>169</v>
      </c>
      <c r="D26" s="42">
        <f>D21+D22+D23+D24+D25</f>
        <v>22.29</v>
      </c>
      <c r="E26" s="42">
        <f>E21+E22+E23+E24+E25</f>
        <v>21.369999999999997</v>
      </c>
      <c r="F26" s="42">
        <f>F21+F22+F23+F24+F25</f>
        <v>96.53999999999999</v>
      </c>
      <c r="G26" s="42">
        <f>G21+G22+G23+G24+G25</f>
        <v>673.45</v>
      </c>
      <c r="H26" s="5"/>
      <c r="I26" s="25"/>
      <c r="J26" s="25"/>
      <c r="K26" s="25"/>
      <c r="L26" s="26"/>
      <c r="M26" s="26"/>
      <c r="N26" s="26"/>
      <c r="O26" s="25"/>
      <c r="P26" s="3"/>
    </row>
    <row r="27" spans="1:16" s="4" customFormat="1" ht="21" customHeight="1">
      <c r="A27" s="148" t="s">
        <v>20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3"/>
    </row>
    <row r="28" spans="1:16" s="4" customFormat="1" ht="18">
      <c r="A28" s="81" t="s">
        <v>107</v>
      </c>
      <c r="B28" s="82" t="s">
        <v>154</v>
      </c>
      <c r="C28" s="83">
        <v>60</v>
      </c>
      <c r="D28" s="84">
        <v>1.2</v>
      </c>
      <c r="E28" s="84">
        <v>5.4</v>
      </c>
      <c r="F28" s="85"/>
      <c r="G28" s="84">
        <v>57.6</v>
      </c>
      <c r="H28" s="14"/>
      <c r="I28" s="23"/>
      <c r="J28" s="24"/>
      <c r="K28" s="23"/>
      <c r="L28" s="24"/>
      <c r="M28" s="24"/>
      <c r="N28" s="24"/>
      <c r="O28" s="24"/>
      <c r="P28" s="3"/>
    </row>
    <row r="29" spans="1:16" s="4" customFormat="1" ht="18">
      <c r="A29" s="6" t="s">
        <v>146</v>
      </c>
      <c r="B29" s="6" t="s">
        <v>73</v>
      </c>
      <c r="C29" s="51">
        <v>150</v>
      </c>
      <c r="D29" s="52">
        <v>8.1</v>
      </c>
      <c r="E29" s="53">
        <v>9.25</v>
      </c>
      <c r="F29" s="54" t="s">
        <v>147</v>
      </c>
      <c r="G29" s="52">
        <v>250.5</v>
      </c>
      <c r="H29" s="14"/>
      <c r="I29" s="23"/>
      <c r="J29" s="24"/>
      <c r="K29" s="24"/>
      <c r="L29" s="24"/>
      <c r="M29" s="24"/>
      <c r="N29" s="24"/>
      <c r="O29" s="23"/>
      <c r="P29" s="3"/>
    </row>
    <row r="30" spans="1:16" s="4" customFormat="1" ht="18">
      <c r="A30" s="67" t="s">
        <v>26</v>
      </c>
      <c r="B30" s="70" t="s">
        <v>101</v>
      </c>
      <c r="C30" s="71" t="s">
        <v>102</v>
      </c>
      <c r="D30" s="71" t="s">
        <v>64</v>
      </c>
      <c r="E30" s="71" t="s">
        <v>77</v>
      </c>
      <c r="F30" s="71" t="s">
        <v>93</v>
      </c>
      <c r="G30" s="71" t="s">
        <v>94</v>
      </c>
      <c r="H30" s="87"/>
      <c r="I30" s="25"/>
      <c r="J30" s="25"/>
      <c r="K30" s="25"/>
      <c r="L30" s="25"/>
      <c r="M30" s="25"/>
      <c r="N30" s="25"/>
      <c r="O30" s="25"/>
      <c r="P30" s="3"/>
    </row>
    <row r="31" spans="1:16" s="4" customFormat="1" ht="18">
      <c r="A31" s="55"/>
      <c r="B31" s="13" t="s">
        <v>151</v>
      </c>
      <c r="C31" s="73" t="s">
        <v>41</v>
      </c>
      <c r="D31" s="22" t="s">
        <v>123</v>
      </c>
      <c r="E31" s="22" t="s">
        <v>42</v>
      </c>
      <c r="F31" s="22" t="s">
        <v>124</v>
      </c>
      <c r="G31" s="22" t="s">
        <v>105</v>
      </c>
      <c r="H31" s="28"/>
      <c r="I31" s="25"/>
      <c r="J31" s="25"/>
      <c r="K31" s="25"/>
      <c r="L31" s="25"/>
      <c r="M31" s="25"/>
      <c r="N31" s="25"/>
      <c r="O31" s="25"/>
      <c r="P31" s="3"/>
    </row>
    <row r="32" spans="1:16" s="4" customFormat="1" ht="18">
      <c r="A32" s="49" t="s">
        <v>30</v>
      </c>
      <c r="B32" s="49" t="s">
        <v>31</v>
      </c>
      <c r="C32" s="88">
        <v>100</v>
      </c>
      <c r="D32" s="89" t="s">
        <v>148</v>
      </c>
      <c r="E32" s="89" t="s">
        <v>120</v>
      </c>
      <c r="F32" s="89" t="s">
        <v>149</v>
      </c>
      <c r="G32" s="89" t="s">
        <v>51</v>
      </c>
      <c r="H32" s="28"/>
      <c r="I32" s="25"/>
      <c r="J32" s="25"/>
      <c r="K32" s="25"/>
      <c r="L32" s="25"/>
      <c r="M32" s="25"/>
      <c r="N32" s="25"/>
      <c r="O32" s="25"/>
      <c r="P32" s="3"/>
    </row>
    <row r="33" spans="1:16" s="4" customFormat="1" ht="18">
      <c r="A33" s="7"/>
      <c r="B33" s="7"/>
      <c r="C33" s="33" t="s">
        <v>170</v>
      </c>
      <c r="D33" s="42">
        <f>D28+D29+D30+D31+D32</f>
        <v>12.010000000000002</v>
      </c>
      <c r="E33" s="42">
        <f>E28+E29+E30+E31+E32</f>
        <v>15.370000000000001</v>
      </c>
      <c r="F33" s="42">
        <f>F29+F30+F31+F32</f>
        <v>65.07000000000001</v>
      </c>
      <c r="G33" s="42">
        <f>G28+G29+G30+G31+G32</f>
        <v>487.6</v>
      </c>
      <c r="H33" s="28"/>
      <c r="I33" s="25"/>
      <c r="J33" s="25"/>
      <c r="K33" s="25"/>
      <c r="L33" s="25"/>
      <c r="M33" s="25"/>
      <c r="N33" s="25"/>
      <c r="O33" s="25"/>
      <c r="P33" s="3"/>
    </row>
    <row r="34" spans="1:16" s="4" customFormat="1" ht="21" customHeight="1">
      <c r="A34" s="149" t="s">
        <v>21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3"/>
    </row>
    <row r="35" spans="1:16" s="4" customFormat="1" ht="38.25" customHeight="1">
      <c r="A35" s="72" t="s">
        <v>172</v>
      </c>
      <c r="B35" s="103" t="s">
        <v>171</v>
      </c>
      <c r="C35" s="16" t="s">
        <v>125</v>
      </c>
      <c r="D35" s="16" t="s">
        <v>145</v>
      </c>
      <c r="E35" s="16" t="s">
        <v>79</v>
      </c>
      <c r="F35" s="16" t="s">
        <v>140</v>
      </c>
      <c r="G35" s="16" t="s">
        <v>138</v>
      </c>
      <c r="H35" s="14"/>
      <c r="I35" s="23"/>
      <c r="J35" s="23"/>
      <c r="K35" s="23"/>
      <c r="L35" s="23"/>
      <c r="M35" s="23"/>
      <c r="N35" s="23"/>
      <c r="O35" s="23"/>
      <c r="P35" s="3"/>
    </row>
    <row r="36" spans="1:16" s="4" customFormat="1" ht="18">
      <c r="A36" s="7" t="s">
        <v>27</v>
      </c>
      <c r="B36" s="6" t="s">
        <v>74</v>
      </c>
      <c r="C36" s="27" t="s">
        <v>106</v>
      </c>
      <c r="D36" s="27" t="s">
        <v>76</v>
      </c>
      <c r="E36" s="27" t="s">
        <v>77</v>
      </c>
      <c r="F36" s="27" t="s">
        <v>28</v>
      </c>
      <c r="G36" s="27" t="s">
        <v>78</v>
      </c>
      <c r="H36" s="5"/>
      <c r="I36" s="25"/>
      <c r="J36" s="25"/>
      <c r="K36" s="25"/>
      <c r="L36" s="26"/>
      <c r="M36" s="26"/>
      <c r="N36" s="26"/>
      <c r="O36" s="25"/>
      <c r="P36" s="3"/>
    </row>
    <row r="37" spans="1:16" s="4" customFormat="1" ht="18">
      <c r="A37" s="7" t="s">
        <v>30</v>
      </c>
      <c r="B37" s="7" t="s">
        <v>31</v>
      </c>
      <c r="C37" s="8">
        <v>100</v>
      </c>
      <c r="D37" s="22" t="s">
        <v>120</v>
      </c>
      <c r="E37" s="22" t="s">
        <v>120</v>
      </c>
      <c r="F37" s="22" t="s">
        <v>149</v>
      </c>
      <c r="G37" s="22" t="s">
        <v>51</v>
      </c>
      <c r="H37" s="5"/>
      <c r="I37" s="25"/>
      <c r="J37" s="25"/>
      <c r="K37" s="25"/>
      <c r="L37" s="25"/>
      <c r="M37" s="25"/>
      <c r="N37" s="25"/>
      <c r="O37" s="25"/>
      <c r="P37" s="3"/>
    </row>
    <row r="38" spans="1:16" s="4" customFormat="1" ht="18">
      <c r="A38" s="61"/>
      <c r="B38" s="13" t="s">
        <v>151</v>
      </c>
      <c r="C38" s="73" t="s">
        <v>40</v>
      </c>
      <c r="D38" s="34" t="s">
        <v>119</v>
      </c>
      <c r="E38" s="34" t="s">
        <v>120</v>
      </c>
      <c r="F38" s="34" t="s">
        <v>121</v>
      </c>
      <c r="G38" s="34" t="s">
        <v>122</v>
      </c>
      <c r="H38" s="28"/>
      <c r="I38" s="25"/>
      <c r="J38" s="25"/>
      <c r="K38" s="25"/>
      <c r="L38" s="25"/>
      <c r="M38" s="25"/>
      <c r="N38" s="25"/>
      <c r="O38" s="25"/>
      <c r="P38" s="3"/>
    </row>
    <row r="39" spans="1:16" s="4" customFormat="1" ht="18">
      <c r="A39" s="17"/>
      <c r="B39" s="40"/>
      <c r="C39" s="64" t="s">
        <v>130</v>
      </c>
      <c r="D39" s="43">
        <f>D35+D36+D37+D38</f>
        <v>14.55</v>
      </c>
      <c r="E39" s="43">
        <f>E35+E36+E37+E38</f>
        <v>14.44</v>
      </c>
      <c r="F39" s="43">
        <f>F35+F36+F37+F38</f>
        <v>79.74000000000001</v>
      </c>
      <c r="G39" s="43">
        <f>G35+G36+G37+G38</f>
        <v>538.64</v>
      </c>
      <c r="H39" s="28"/>
      <c r="I39" s="25"/>
      <c r="J39" s="25"/>
      <c r="K39" s="25"/>
      <c r="L39" s="25"/>
      <c r="M39" s="25"/>
      <c r="N39" s="25"/>
      <c r="O39" s="25"/>
      <c r="P39" s="3"/>
    </row>
    <row r="40" spans="1:16" s="4" customFormat="1" ht="22.5" customHeight="1">
      <c r="A40" s="151" t="s">
        <v>22</v>
      </c>
      <c r="B40" s="151"/>
      <c r="C40" s="151"/>
      <c r="D40" s="151"/>
      <c r="E40" s="151"/>
      <c r="F40" s="151"/>
      <c r="G40" s="151"/>
      <c r="H40" s="148"/>
      <c r="I40" s="148"/>
      <c r="J40" s="148"/>
      <c r="K40" s="148"/>
      <c r="L40" s="148"/>
      <c r="M40" s="148"/>
      <c r="N40" s="148"/>
      <c r="O40" s="148"/>
      <c r="P40" s="3"/>
    </row>
    <row r="41" spans="1:16" s="4" customFormat="1" ht="21.75" customHeight="1">
      <c r="A41" s="93" t="s">
        <v>112</v>
      </c>
      <c r="B41" s="105" t="s">
        <v>173</v>
      </c>
      <c r="C41" s="94">
        <v>60</v>
      </c>
      <c r="D41" s="95">
        <v>0.48</v>
      </c>
      <c r="E41" s="73" t="s">
        <v>50</v>
      </c>
      <c r="F41" s="95">
        <v>1.02</v>
      </c>
      <c r="G41" s="95">
        <v>6</v>
      </c>
      <c r="H41" s="86"/>
      <c r="I41" s="31"/>
      <c r="J41" s="31"/>
      <c r="K41" s="31"/>
      <c r="L41" s="31"/>
      <c r="M41" s="31"/>
      <c r="N41" s="31"/>
      <c r="O41" s="31"/>
      <c r="P41" s="3"/>
    </row>
    <row r="42" spans="1:15" s="4" customFormat="1" ht="18">
      <c r="A42" s="72" t="s">
        <v>45</v>
      </c>
      <c r="B42" s="70" t="s">
        <v>111</v>
      </c>
      <c r="C42" s="71" t="s">
        <v>46</v>
      </c>
      <c r="D42" s="71" t="s">
        <v>142</v>
      </c>
      <c r="E42" s="71" t="s">
        <v>47</v>
      </c>
      <c r="F42" s="71" t="s">
        <v>150</v>
      </c>
      <c r="G42" s="71" t="s">
        <v>48</v>
      </c>
      <c r="H42" s="59"/>
      <c r="I42" s="23"/>
      <c r="J42" s="24"/>
      <c r="K42" s="23"/>
      <c r="L42" s="23"/>
      <c r="M42" s="23"/>
      <c r="N42" s="23"/>
      <c r="O42" s="23"/>
    </row>
    <row r="43" spans="1:15" s="4" customFormat="1" ht="19.5" customHeight="1">
      <c r="A43" s="70" t="s">
        <v>155</v>
      </c>
      <c r="B43" s="70" t="s">
        <v>96</v>
      </c>
      <c r="C43" s="91">
        <v>150</v>
      </c>
      <c r="D43" s="92" t="s">
        <v>108</v>
      </c>
      <c r="E43" s="92" t="s">
        <v>161</v>
      </c>
      <c r="F43" s="92" t="s">
        <v>109</v>
      </c>
      <c r="G43" s="92" t="s">
        <v>110</v>
      </c>
      <c r="H43" s="87"/>
      <c r="I43" s="25"/>
      <c r="J43" s="25"/>
      <c r="K43" s="25"/>
      <c r="L43" s="25"/>
      <c r="M43" s="25"/>
      <c r="N43" s="25"/>
      <c r="O43" s="25"/>
    </row>
    <row r="44" spans="1:15" s="4" customFormat="1" ht="19.5" customHeight="1">
      <c r="A44" s="70" t="s">
        <v>27</v>
      </c>
      <c r="B44" s="70" t="s">
        <v>74</v>
      </c>
      <c r="C44" s="27" t="s">
        <v>106</v>
      </c>
      <c r="D44" s="71" t="s">
        <v>76</v>
      </c>
      <c r="E44" s="71" t="s">
        <v>77</v>
      </c>
      <c r="F44" s="71" t="s">
        <v>28</v>
      </c>
      <c r="G44" s="71" t="s">
        <v>78</v>
      </c>
      <c r="H44" s="28"/>
      <c r="I44" s="25"/>
      <c r="J44" s="25"/>
      <c r="K44" s="25"/>
      <c r="L44" s="25"/>
      <c r="M44" s="25"/>
      <c r="N44" s="25"/>
      <c r="O44" s="25"/>
    </row>
    <row r="45" spans="1:15" s="4" customFormat="1" ht="20.25" customHeight="1">
      <c r="A45" s="55"/>
      <c r="B45" s="13" t="s">
        <v>151</v>
      </c>
      <c r="C45" s="73" t="s">
        <v>40</v>
      </c>
      <c r="D45" s="34" t="s">
        <v>119</v>
      </c>
      <c r="E45" s="34" t="s">
        <v>120</v>
      </c>
      <c r="F45" s="34" t="s">
        <v>121</v>
      </c>
      <c r="G45" s="34" t="s">
        <v>122</v>
      </c>
      <c r="H45" s="28"/>
      <c r="I45" s="25"/>
      <c r="J45" s="25"/>
      <c r="K45" s="25"/>
      <c r="L45" s="25"/>
      <c r="M45" s="25"/>
      <c r="N45" s="25"/>
      <c r="O45" s="25"/>
    </row>
    <row r="46" spans="1:15" s="4" customFormat="1" ht="20.25" customHeight="1">
      <c r="A46" s="49" t="s">
        <v>30</v>
      </c>
      <c r="B46" s="49" t="s">
        <v>31</v>
      </c>
      <c r="C46" s="88">
        <v>100</v>
      </c>
      <c r="D46" s="89" t="s">
        <v>103</v>
      </c>
      <c r="E46" s="89" t="s">
        <v>103</v>
      </c>
      <c r="F46" s="89" t="s">
        <v>104</v>
      </c>
      <c r="G46" s="89" t="s">
        <v>105</v>
      </c>
      <c r="H46" s="28"/>
      <c r="I46" s="25"/>
      <c r="J46" s="25"/>
      <c r="K46" s="25"/>
      <c r="L46" s="25"/>
      <c r="M46" s="25"/>
      <c r="N46" s="25"/>
      <c r="O46" s="25"/>
    </row>
    <row r="47" spans="1:16" s="4" customFormat="1" ht="20.25" customHeight="1">
      <c r="A47" s="49"/>
      <c r="B47" s="49"/>
      <c r="C47" s="90" t="s">
        <v>137</v>
      </c>
      <c r="D47" s="58">
        <f>D41+D42+D43+D44+D45+D46</f>
        <v>22.960000000000004</v>
      </c>
      <c r="E47" s="58">
        <f>E41+E42+E43+E44+E45+E46</f>
        <v>20.28</v>
      </c>
      <c r="F47" s="58">
        <f>F41+F42+F43+F44+F45+F46</f>
        <v>92.36999999999999</v>
      </c>
      <c r="G47" s="58">
        <f>G41+G42+G43+G44+G45+G46</f>
        <v>648.26</v>
      </c>
      <c r="H47" s="14"/>
      <c r="I47" s="10"/>
      <c r="J47" s="10"/>
      <c r="K47" s="10"/>
      <c r="L47" s="10"/>
      <c r="M47" s="10"/>
      <c r="N47" s="10"/>
      <c r="O47" s="10"/>
      <c r="P47" s="3"/>
    </row>
    <row r="48" spans="1:16" s="4" customFormat="1" ht="17.25">
      <c r="A48" s="153" t="s">
        <v>23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3"/>
    </row>
    <row r="49" spans="1:16" s="4" customFormat="1" ht="17.25">
      <c r="A49" s="148" t="s">
        <v>18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3"/>
    </row>
    <row r="50" spans="1:16" s="4" customFormat="1" ht="18">
      <c r="A50" s="15" t="s">
        <v>68</v>
      </c>
      <c r="B50" s="13" t="s">
        <v>69</v>
      </c>
      <c r="C50" s="41" t="s">
        <v>70</v>
      </c>
      <c r="D50" s="41" t="s">
        <v>71</v>
      </c>
      <c r="E50" s="41" t="s">
        <v>72</v>
      </c>
      <c r="F50" s="41" t="s">
        <v>42</v>
      </c>
      <c r="G50" s="44">
        <v>63</v>
      </c>
      <c r="H50" s="30"/>
      <c r="I50" s="31"/>
      <c r="J50" s="31"/>
      <c r="K50" s="31"/>
      <c r="L50" s="31"/>
      <c r="M50" s="31"/>
      <c r="N50" s="31"/>
      <c r="O50" s="31"/>
      <c r="P50" s="3"/>
    </row>
    <row r="51" spans="1:16" s="4" customFormat="1" ht="18.75" customHeight="1">
      <c r="A51" s="17" t="s">
        <v>52</v>
      </c>
      <c r="B51" s="7" t="s">
        <v>53</v>
      </c>
      <c r="C51" s="16" t="s">
        <v>75</v>
      </c>
      <c r="D51" s="16" t="s">
        <v>126</v>
      </c>
      <c r="E51" s="16" t="s">
        <v>127</v>
      </c>
      <c r="F51" s="16" t="s">
        <v>128</v>
      </c>
      <c r="G51" s="16" t="s">
        <v>129</v>
      </c>
      <c r="H51" s="11"/>
      <c r="I51" s="23"/>
      <c r="J51" s="23"/>
      <c r="K51" s="23"/>
      <c r="L51" s="23"/>
      <c r="M51" s="23"/>
      <c r="N51" s="23"/>
      <c r="O51" s="23"/>
      <c r="P51" s="3"/>
    </row>
    <row r="52" spans="1:16" s="4" customFormat="1" ht="18.75" customHeight="1">
      <c r="A52" s="37" t="s">
        <v>32</v>
      </c>
      <c r="B52" s="37" t="s">
        <v>44</v>
      </c>
      <c r="C52" s="38">
        <v>20</v>
      </c>
      <c r="D52" s="39" t="s">
        <v>66</v>
      </c>
      <c r="E52" s="39" t="s">
        <v>66</v>
      </c>
      <c r="F52" s="39"/>
      <c r="G52" s="39" t="s">
        <v>67</v>
      </c>
      <c r="H52" s="47"/>
      <c r="I52" s="23"/>
      <c r="J52" s="23"/>
      <c r="K52" s="23"/>
      <c r="L52" s="23"/>
      <c r="M52" s="23"/>
      <c r="N52" s="23"/>
      <c r="O52" s="23"/>
      <c r="P52" s="3"/>
    </row>
    <row r="53" spans="1:16" s="4" customFormat="1" ht="18.75" customHeight="1">
      <c r="A53" s="37" t="s">
        <v>29</v>
      </c>
      <c r="B53" s="37" t="s">
        <v>90</v>
      </c>
      <c r="C53" s="38">
        <v>10</v>
      </c>
      <c r="D53" s="39" t="s">
        <v>62</v>
      </c>
      <c r="E53" s="39" t="s">
        <v>63</v>
      </c>
      <c r="F53" s="39" t="s">
        <v>64</v>
      </c>
      <c r="G53" s="39" t="s">
        <v>65</v>
      </c>
      <c r="H53" s="47"/>
      <c r="I53" s="23"/>
      <c r="J53" s="23"/>
      <c r="K53" s="23"/>
      <c r="L53" s="23"/>
      <c r="M53" s="23"/>
      <c r="N53" s="23"/>
      <c r="O53" s="23"/>
      <c r="P53" s="3"/>
    </row>
    <row r="54" spans="1:16" s="4" customFormat="1" ht="18" customHeight="1">
      <c r="A54" s="7" t="s">
        <v>91</v>
      </c>
      <c r="B54" s="7" t="s">
        <v>92</v>
      </c>
      <c r="C54" s="8">
        <v>200</v>
      </c>
      <c r="D54" s="45">
        <v>3.17</v>
      </c>
      <c r="E54" s="46">
        <v>2.68</v>
      </c>
      <c r="F54" s="45">
        <v>14.7</v>
      </c>
      <c r="G54" s="45">
        <v>100.6</v>
      </c>
      <c r="H54" s="5"/>
      <c r="I54" s="25"/>
      <c r="J54" s="25"/>
      <c r="K54" s="25"/>
      <c r="L54" s="26"/>
      <c r="M54" s="26"/>
      <c r="N54" s="26"/>
      <c r="O54" s="25"/>
      <c r="P54" s="3"/>
    </row>
    <row r="55" spans="1:16" s="4" customFormat="1" ht="18" customHeight="1">
      <c r="A55" s="12"/>
      <c r="B55" s="13" t="s">
        <v>151</v>
      </c>
      <c r="C55" s="73" t="s">
        <v>40</v>
      </c>
      <c r="D55" s="34" t="s">
        <v>119</v>
      </c>
      <c r="E55" s="34" t="s">
        <v>120</v>
      </c>
      <c r="F55" s="34" t="s">
        <v>121</v>
      </c>
      <c r="G55" s="34" t="s">
        <v>122</v>
      </c>
      <c r="H55" s="28"/>
      <c r="I55" s="25"/>
      <c r="J55" s="25"/>
      <c r="K55" s="25"/>
      <c r="L55" s="26"/>
      <c r="M55" s="26"/>
      <c r="N55" s="26"/>
      <c r="O55" s="25"/>
      <c r="P55" s="3"/>
    </row>
    <row r="56" spans="1:16" s="4" customFormat="1" ht="18" customHeight="1">
      <c r="A56" s="49" t="s">
        <v>30</v>
      </c>
      <c r="B56" s="49" t="s">
        <v>31</v>
      </c>
      <c r="C56" s="88">
        <v>100</v>
      </c>
      <c r="D56" s="89" t="s">
        <v>103</v>
      </c>
      <c r="E56" s="89" t="s">
        <v>103</v>
      </c>
      <c r="F56" s="89" t="s">
        <v>104</v>
      </c>
      <c r="G56" s="89" t="s">
        <v>105</v>
      </c>
      <c r="H56" s="28"/>
      <c r="I56" s="25"/>
      <c r="J56" s="25"/>
      <c r="K56" s="25"/>
      <c r="L56" s="26"/>
      <c r="M56" s="26"/>
      <c r="N56" s="26"/>
      <c r="O56" s="25"/>
      <c r="P56" s="3"/>
    </row>
    <row r="57" spans="1:16" s="4" customFormat="1" ht="18.75" customHeight="1">
      <c r="A57" s="7"/>
      <c r="B57" s="7"/>
      <c r="C57" s="32">
        <v>610</v>
      </c>
      <c r="D57" s="42">
        <f>D50+D51+D52+D53+D54+D55+D56</f>
        <v>22.900000000000002</v>
      </c>
      <c r="E57" s="42">
        <f>E50+E51+E52+E53+E54+E55+E56</f>
        <v>24.759999999999998</v>
      </c>
      <c r="F57" s="42">
        <f>F50+F51+F53+F54+F55+F56</f>
        <v>82.50000000000001</v>
      </c>
      <c r="G57" s="42">
        <f>G50+G51+G52+G53+G54+G55+G56</f>
        <v>646</v>
      </c>
      <c r="H57" s="14"/>
      <c r="I57" s="10"/>
      <c r="J57" s="10"/>
      <c r="K57" s="10"/>
      <c r="L57" s="10"/>
      <c r="M57" s="10"/>
      <c r="N57" s="10"/>
      <c r="O57" s="10"/>
      <c r="P57" s="3"/>
    </row>
    <row r="58" spans="1:16" s="4" customFormat="1" ht="17.25">
      <c r="A58" s="148" t="s">
        <v>24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3"/>
    </row>
    <row r="59" spans="1:16" s="4" customFormat="1" ht="36">
      <c r="A59" s="72" t="s">
        <v>172</v>
      </c>
      <c r="B59" s="110" t="s">
        <v>171</v>
      </c>
      <c r="C59" s="16" t="s">
        <v>125</v>
      </c>
      <c r="D59" s="41" t="s">
        <v>145</v>
      </c>
      <c r="E59" s="41" t="s">
        <v>79</v>
      </c>
      <c r="F59" s="41" t="s">
        <v>140</v>
      </c>
      <c r="G59" s="41" t="s">
        <v>138</v>
      </c>
      <c r="H59" s="11"/>
      <c r="I59" s="23"/>
      <c r="J59" s="24"/>
      <c r="K59" s="23"/>
      <c r="L59" s="23"/>
      <c r="M59" s="23"/>
      <c r="N59" s="23"/>
      <c r="O59" s="23"/>
      <c r="P59" s="3"/>
    </row>
    <row r="60" spans="1:16" s="4" customFormat="1" ht="18">
      <c r="A60" s="75" t="s">
        <v>27</v>
      </c>
      <c r="B60" s="70" t="s">
        <v>74</v>
      </c>
      <c r="C60" s="111" t="s">
        <v>106</v>
      </c>
      <c r="D60" s="71" t="s">
        <v>76</v>
      </c>
      <c r="E60" s="71" t="s">
        <v>77</v>
      </c>
      <c r="F60" s="71" t="s">
        <v>28</v>
      </c>
      <c r="G60" s="71" t="s">
        <v>78</v>
      </c>
      <c r="H60" s="50"/>
      <c r="I60" s="23"/>
      <c r="J60" s="24"/>
      <c r="K60" s="23"/>
      <c r="L60" s="23"/>
      <c r="M60" s="23"/>
      <c r="N60" s="23"/>
      <c r="O60" s="23"/>
      <c r="P60" s="3"/>
    </row>
    <row r="61" spans="1:16" s="4" customFormat="1" ht="18">
      <c r="A61" s="75"/>
      <c r="B61" s="72" t="s">
        <v>151</v>
      </c>
      <c r="C61" s="112" t="s">
        <v>40</v>
      </c>
      <c r="D61" s="73" t="s">
        <v>119</v>
      </c>
      <c r="E61" s="73" t="s">
        <v>120</v>
      </c>
      <c r="F61" s="73" t="s">
        <v>121</v>
      </c>
      <c r="G61" s="73" t="s">
        <v>122</v>
      </c>
      <c r="H61" s="47"/>
      <c r="I61" s="23"/>
      <c r="J61" s="24"/>
      <c r="K61" s="23"/>
      <c r="L61" s="23"/>
      <c r="M61" s="23"/>
      <c r="N61" s="23"/>
      <c r="O61" s="23"/>
      <c r="P61" s="3"/>
    </row>
    <row r="62" spans="1:16" s="4" customFormat="1" ht="21" customHeight="1">
      <c r="A62" s="7" t="s">
        <v>30</v>
      </c>
      <c r="B62" s="49" t="s">
        <v>31</v>
      </c>
      <c r="C62" s="8">
        <v>100</v>
      </c>
      <c r="D62" s="89">
        <v>0.4</v>
      </c>
      <c r="E62" s="89" t="s">
        <v>42</v>
      </c>
      <c r="F62" s="89" t="s">
        <v>43</v>
      </c>
      <c r="G62" s="89" t="s">
        <v>51</v>
      </c>
      <c r="H62" s="5"/>
      <c r="I62" s="25"/>
      <c r="J62" s="25"/>
      <c r="K62" s="25"/>
      <c r="L62" s="26"/>
      <c r="M62" s="26"/>
      <c r="N62" s="26"/>
      <c r="O62" s="25"/>
      <c r="P62" s="3"/>
    </row>
    <row r="63" spans="1:16" s="4" customFormat="1" ht="21" customHeight="1">
      <c r="A63" s="7"/>
      <c r="B63" s="7"/>
      <c r="C63" s="32">
        <v>525</v>
      </c>
      <c r="D63" s="42">
        <f>D59+D60+D61+D62</f>
        <v>14.55</v>
      </c>
      <c r="E63" s="42">
        <f>E59+E60+E61+E62</f>
        <v>14.34</v>
      </c>
      <c r="F63" s="42">
        <f>F59+F60+F61+F62</f>
        <v>80.24</v>
      </c>
      <c r="G63" s="42">
        <f>G59+G60+G61+G62</f>
        <v>538.64</v>
      </c>
      <c r="H63" s="5"/>
      <c r="I63" s="25"/>
      <c r="J63" s="25"/>
      <c r="K63" s="25"/>
      <c r="L63" s="26"/>
      <c r="M63" s="26"/>
      <c r="N63" s="26"/>
      <c r="O63" s="25"/>
      <c r="P63" s="3"/>
    </row>
    <row r="64" spans="1:15" s="4" customFormat="1" ht="17.25">
      <c r="A64" s="148" t="s">
        <v>20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</row>
    <row r="65" spans="1:15" s="4" customFormat="1" ht="18">
      <c r="A65" s="113" t="s">
        <v>112</v>
      </c>
      <c r="B65" s="109" t="s">
        <v>173</v>
      </c>
      <c r="C65" s="114">
        <v>60</v>
      </c>
      <c r="D65" s="115">
        <v>0.48</v>
      </c>
      <c r="E65" s="116" t="s">
        <v>50</v>
      </c>
      <c r="F65" s="115">
        <v>1.02</v>
      </c>
      <c r="G65" s="115">
        <v>6</v>
      </c>
      <c r="H65" s="35"/>
      <c r="I65" s="31"/>
      <c r="J65" s="31"/>
      <c r="K65" s="31"/>
      <c r="L65" s="31"/>
      <c r="M65" s="31"/>
      <c r="N65" s="31"/>
      <c r="O65" s="31"/>
    </row>
    <row r="66" spans="1:16" s="4" customFormat="1" ht="21" customHeight="1">
      <c r="A66" s="113" t="s">
        <v>179</v>
      </c>
      <c r="B66" s="117" t="s">
        <v>174</v>
      </c>
      <c r="C66" s="118">
        <v>200</v>
      </c>
      <c r="D66" s="119" t="s">
        <v>175</v>
      </c>
      <c r="E66" s="119" t="s">
        <v>176</v>
      </c>
      <c r="F66" s="119" t="s">
        <v>177</v>
      </c>
      <c r="G66" s="119" t="s">
        <v>178</v>
      </c>
      <c r="H66" s="18"/>
      <c r="I66" s="120"/>
      <c r="J66" s="120"/>
      <c r="K66" s="120"/>
      <c r="L66" s="121"/>
      <c r="M66" s="121"/>
      <c r="N66" s="121"/>
      <c r="O66" s="120"/>
      <c r="P66" s="3"/>
    </row>
    <row r="67" spans="1:16" s="4" customFormat="1" ht="18">
      <c r="A67" s="122" t="s">
        <v>26</v>
      </c>
      <c r="B67" s="123" t="s">
        <v>101</v>
      </c>
      <c r="C67" s="124" t="s">
        <v>102</v>
      </c>
      <c r="D67" s="124" t="s">
        <v>64</v>
      </c>
      <c r="E67" s="124" t="s">
        <v>77</v>
      </c>
      <c r="F67" s="124" t="s">
        <v>93</v>
      </c>
      <c r="G67" s="124" t="s">
        <v>94</v>
      </c>
      <c r="H67" s="125"/>
      <c r="I67" s="126"/>
      <c r="J67" s="126"/>
      <c r="K67" s="126"/>
      <c r="L67" s="126"/>
      <c r="M67" s="126"/>
      <c r="N67" s="126"/>
      <c r="O67" s="126"/>
      <c r="P67" s="3"/>
    </row>
    <row r="68" spans="1:16" s="4" customFormat="1" ht="18">
      <c r="A68" s="127"/>
      <c r="B68" s="62" t="s">
        <v>151</v>
      </c>
      <c r="C68" s="116" t="s">
        <v>40</v>
      </c>
      <c r="D68" s="63" t="s">
        <v>119</v>
      </c>
      <c r="E68" s="63" t="s">
        <v>120</v>
      </c>
      <c r="F68" s="63" t="s">
        <v>121</v>
      </c>
      <c r="G68" s="63" t="s">
        <v>122</v>
      </c>
      <c r="H68" s="128"/>
      <c r="I68" s="126"/>
      <c r="J68" s="126"/>
      <c r="K68" s="126"/>
      <c r="L68" s="126"/>
      <c r="M68" s="126"/>
      <c r="N68" s="126"/>
      <c r="O68" s="126"/>
      <c r="P68" s="3"/>
    </row>
    <row r="69" spans="1:16" s="4" customFormat="1" ht="18">
      <c r="A69" s="129"/>
      <c r="B69" s="129"/>
      <c r="C69" s="130">
        <v>532</v>
      </c>
      <c r="D69" s="96">
        <f>D65+D66+D67+D68</f>
        <v>17.03</v>
      </c>
      <c r="E69" s="96">
        <f>E65+E66+E67+E68</f>
        <v>16.37</v>
      </c>
      <c r="F69" s="96">
        <f>F65+F66+F67+F68</f>
        <v>57.47</v>
      </c>
      <c r="G69" s="96">
        <f>G65+G66+G67+G68</f>
        <v>413.25</v>
      </c>
      <c r="H69" s="18"/>
      <c r="I69" s="131"/>
      <c r="J69" s="131"/>
      <c r="K69" s="131"/>
      <c r="L69" s="131"/>
      <c r="M69" s="131"/>
      <c r="N69" s="131"/>
      <c r="O69" s="131"/>
      <c r="P69" s="3"/>
    </row>
    <row r="70" spans="1:16" s="4" customFormat="1" ht="17.25">
      <c r="A70" s="148" t="s">
        <v>21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3"/>
    </row>
    <row r="71" spans="1:16" s="4" customFormat="1" ht="18">
      <c r="A71" s="93" t="s">
        <v>112</v>
      </c>
      <c r="B71" s="109" t="s">
        <v>173</v>
      </c>
      <c r="C71" s="94">
        <v>60</v>
      </c>
      <c r="D71" s="95">
        <v>0.48</v>
      </c>
      <c r="E71" s="73" t="s">
        <v>50</v>
      </c>
      <c r="F71" s="95">
        <v>1.02</v>
      </c>
      <c r="G71" s="95">
        <v>6</v>
      </c>
      <c r="H71" s="35"/>
      <c r="I71" s="31"/>
      <c r="J71" s="31"/>
      <c r="K71" s="31"/>
      <c r="L71" s="31"/>
      <c r="M71" s="31"/>
      <c r="N71" s="31"/>
      <c r="O71" s="31"/>
      <c r="P71" s="3"/>
    </row>
    <row r="72" spans="1:16" s="4" customFormat="1" ht="38.25" customHeight="1">
      <c r="A72" s="72" t="s">
        <v>135</v>
      </c>
      <c r="B72" s="97" t="s">
        <v>113</v>
      </c>
      <c r="C72" s="16" t="s">
        <v>97</v>
      </c>
      <c r="D72" s="16" t="s">
        <v>141</v>
      </c>
      <c r="E72" s="16" t="s">
        <v>132</v>
      </c>
      <c r="F72" s="16" t="s">
        <v>133</v>
      </c>
      <c r="G72" s="16" t="s">
        <v>134</v>
      </c>
      <c r="H72" s="18"/>
      <c r="I72" s="23"/>
      <c r="J72" s="24"/>
      <c r="K72" s="23"/>
      <c r="L72" s="24"/>
      <c r="M72" s="24"/>
      <c r="N72" s="24"/>
      <c r="O72" s="23"/>
      <c r="P72" s="3"/>
    </row>
    <row r="73" spans="1:16" s="4" customFormat="1" ht="18">
      <c r="A73" s="75" t="s">
        <v>95</v>
      </c>
      <c r="B73" s="77" t="s">
        <v>98</v>
      </c>
      <c r="C73" s="76">
        <v>150</v>
      </c>
      <c r="D73" s="52">
        <v>6.3</v>
      </c>
      <c r="E73" s="53">
        <v>4.5</v>
      </c>
      <c r="F73" s="54" t="s">
        <v>100</v>
      </c>
      <c r="G73" s="52">
        <v>221.25</v>
      </c>
      <c r="H73" s="14"/>
      <c r="I73" s="23"/>
      <c r="J73" s="23"/>
      <c r="K73" s="23"/>
      <c r="L73" s="23"/>
      <c r="M73" s="23"/>
      <c r="N73" s="23"/>
      <c r="O73" s="23"/>
      <c r="P73" s="3"/>
    </row>
    <row r="74" spans="1:16" s="4" customFormat="1" ht="19.5" customHeight="1">
      <c r="A74" s="7" t="s">
        <v>33</v>
      </c>
      <c r="B74" s="7" t="s">
        <v>34</v>
      </c>
      <c r="C74" s="8">
        <v>200</v>
      </c>
      <c r="D74" s="22">
        <v>4.07</v>
      </c>
      <c r="E74" s="46">
        <v>3.54</v>
      </c>
      <c r="F74" s="22">
        <v>17.58</v>
      </c>
      <c r="G74" s="45">
        <v>118.6</v>
      </c>
      <c r="H74" s="56"/>
      <c r="I74" s="23"/>
      <c r="J74" s="23"/>
      <c r="K74" s="23"/>
      <c r="L74" s="23"/>
      <c r="M74" s="23"/>
      <c r="N74" s="23"/>
      <c r="O74" s="23"/>
      <c r="P74" s="3"/>
    </row>
    <row r="75" spans="1:16" s="4" customFormat="1" ht="18.75" customHeight="1">
      <c r="A75" s="12"/>
      <c r="B75" s="13" t="s">
        <v>151</v>
      </c>
      <c r="C75" s="73" t="s">
        <v>40</v>
      </c>
      <c r="D75" s="34" t="s">
        <v>119</v>
      </c>
      <c r="E75" s="34" t="s">
        <v>120</v>
      </c>
      <c r="F75" s="34" t="s">
        <v>121</v>
      </c>
      <c r="G75" s="34" t="s">
        <v>122</v>
      </c>
      <c r="H75" s="29"/>
      <c r="I75" s="23"/>
      <c r="J75" s="23"/>
      <c r="K75" s="23"/>
      <c r="L75" s="23"/>
      <c r="M75" s="23"/>
      <c r="N75" s="23"/>
      <c r="O75" s="23"/>
      <c r="P75" s="3"/>
    </row>
    <row r="76" spans="1:16" s="4" customFormat="1" ht="18.75" customHeight="1">
      <c r="A76" s="7"/>
      <c r="B76" s="49"/>
      <c r="C76" s="57">
        <v>570</v>
      </c>
      <c r="D76" s="58">
        <f>D71+D72+D73+D74+D75</f>
        <v>26.85</v>
      </c>
      <c r="E76" s="58">
        <f>E71+E72+E73+E74+E75</f>
        <v>25.129999999999995</v>
      </c>
      <c r="F76" s="58">
        <f>F71+F72+F73+F74+F75</f>
        <v>86.52000000000001</v>
      </c>
      <c r="G76" s="58">
        <f>G71+G72+G73+G74+G75</f>
        <v>684</v>
      </c>
      <c r="H76" s="5"/>
      <c r="I76" s="25"/>
      <c r="J76" s="25"/>
      <c r="K76" s="25"/>
      <c r="L76" s="26"/>
      <c r="M76" s="26"/>
      <c r="N76" s="26"/>
      <c r="O76" s="25"/>
      <c r="P76" s="3"/>
    </row>
    <row r="77" spans="1:16" s="4" customFormat="1" ht="19.5" customHeight="1">
      <c r="A77" s="148" t="s">
        <v>22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3"/>
    </row>
    <row r="78" spans="1:16" s="4" customFormat="1" ht="20.25" customHeight="1">
      <c r="A78" s="93" t="s">
        <v>112</v>
      </c>
      <c r="B78" s="109" t="s">
        <v>173</v>
      </c>
      <c r="C78" s="98">
        <v>60</v>
      </c>
      <c r="D78" s="99">
        <v>0.48</v>
      </c>
      <c r="E78" s="41" t="s">
        <v>50</v>
      </c>
      <c r="F78" s="99">
        <v>1.02</v>
      </c>
      <c r="G78" s="99">
        <v>6</v>
      </c>
      <c r="H78" s="35"/>
      <c r="I78" s="31"/>
      <c r="J78" s="31"/>
      <c r="K78" s="31"/>
      <c r="L78" s="31"/>
      <c r="M78" s="31"/>
      <c r="N78" s="31"/>
      <c r="O78" s="31"/>
      <c r="P78" s="3"/>
    </row>
    <row r="79" spans="1:16" s="4" customFormat="1" ht="39" customHeight="1">
      <c r="A79" s="72" t="s">
        <v>136</v>
      </c>
      <c r="B79" s="36" t="s">
        <v>152</v>
      </c>
      <c r="C79" s="16" t="s">
        <v>114</v>
      </c>
      <c r="D79" s="16" t="s">
        <v>144</v>
      </c>
      <c r="E79" s="16" t="s">
        <v>115</v>
      </c>
      <c r="F79" s="16" t="s">
        <v>139</v>
      </c>
      <c r="G79" s="16" t="s">
        <v>131</v>
      </c>
      <c r="H79" s="14"/>
      <c r="I79" s="23"/>
      <c r="J79" s="23"/>
      <c r="K79" s="23"/>
      <c r="L79" s="23"/>
      <c r="M79" s="23"/>
      <c r="N79" s="23"/>
      <c r="O79" s="23"/>
      <c r="P79" s="3"/>
    </row>
    <row r="80" spans="1:16" s="4" customFormat="1" ht="19.5" customHeight="1">
      <c r="A80" s="17" t="s">
        <v>49</v>
      </c>
      <c r="B80" s="60" t="s">
        <v>80</v>
      </c>
      <c r="C80" s="34" t="s">
        <v>37</v>
      </c>
      <c r="D80" s="34" t="s">
        <v>81</v>
      </c>
      <c r="E80" s="34" t="s">
        <v>82</v>
      </c>
      <c r="F80" s="34" t="s">
        <v>83</v>
      </c>
      <c r="G80" s="34" t="s">
        <v>84</v>
      </c>
      <c r="H80" s="14"/>
      <c r="I80" s="23"/>
      <c r="J80" s="23"/>
      <c r="K80" s="23"/>
      <c r="L80" s="23"/>
      <c r="M80" s="23"/>
      <c r="N80" s="23"/>
      <c r="O80" s="23"/>
      <c r="P80" s="3"/>
    </row>
    <row r="81" spans="1:16" s="4" customFormat="1" ht="19.5" customHeight="1">
      <c r="A81" s="67" t="s">
        <v>26</v>
      </c>
      <c r="B81" s="70" t="s">
        <v>101</v>
      </c>
      <c r="C81" s="71" t="s">
        <v>102</v>
      </c>
      <c r="D81" s="71" t="s">
        <v>64</v>
      </c>
      <c r="E81" s="71" t="s">
        <v>77</v>
      </c>
      <c r="F81" s="71" t="s">
        <v>93</v>
      </c>
      <c r="G81" s="71" t="s">
        <v>94</v>
      </c>
      <c r="H81" s="69"/>
      <c r="I81" s="23"/>
      <c r="J81" s="23"/>
      <c r="K81" s="23"/>
      <c r="L81" s="23"/>
      <c r="M81" s="23"/>
      <c r="N81" s="23"/>
      <c r="O81" s="23"/>
      <c r="P81" s="3"/>
    </row>
    <row r="82" spans="1:16" s="4" customFormat="1" ht="21.75" customHeight="1">
      <c r="A82" s="68"/>
      <c r="B82" s="13" t="s">
        <v>151</v>
      </c>
      <c r="C82" s="73" t="s">
        <v>40</v>
      </c>
      <c r="D82" s="34" t="s">
        <v>119</v>
      </c>
      <c r="E82" s="34" t="s">
        <v>120</v>
      </c>
      <c r="F82" s="34" t="s">
        <v>121</v>
      </c>
      <c r="G82" s="34" t="s">
        <v>122</v>
      </c>
      <c r="H82" s="56"/>
      <c r="I82" s="23"/>
      <c r="J82" s="23"/>
      <c r="K82" s="23"/>
      <c r="L82" s="24"/>
      <c r="M82" s="24"/>
      <c r="N82" s="24"/>
      <c r="O82" s="23"/>
      <c r="P82" s="3"/>
    </row>
    <row r="83" spans="1:16" s="4" customFormat="1" ht="19.5" customHeight="1">
      <c r="A83" s="7"/>
      <c r="B83" s="7"/>
      <c r="C83" s="33" t="s">
        <v>169</v>
      </c>
      <c r="D83" s="42">
        <f>D78+D79+D80+D81+D82</f>
        <v>15.930000000000001</v>
      </c>
      <c r="E83" s="42">
        <f>E78+E79+E80+E81+E82</f>
        <v>15.979999999999999</v>
      </c>
      <c r="F83" s="42">
        <f>F78+F79+F80+F81+F82</f>
        <v>69.94</v>
      </c>
      <c r="G83" s="42">
        <f>G78+G79+G80+G82+G81</f>
        <v>460.81</v>
      </c>
      <c r="H83" s="5"/>
      <c r="I83" s="25"/>
      <c r="J83" s="25"/>
      <c r="K83" s="25"/>
      <c r="L83" s="25"/>
      <c r="M83" s="25"/>
      <c r="N83" s="25"/>
      <c r="O83" s="25"/>
      <c r="P83" s="3"/>
    </row>
    <row r="84" spans="2:15" s="4" customFormat="1" ht="21.75" customHeight="1">
      <c r="B84" s="3"/>
      <c r="C84" s="3"/>
      <c r="D84" s="19"/>
      <c r="E84" s="19"/>
      <c r="F84" s="19"/>
      <c r="G84" s="19"/>
      <c r="H84" s="20"/>
      <c r="I84" s="21"/>
      <c r="J84" s="21"/>
      <c r="K84" s="21"/>
      <c r="L84" s="21"/>
      <c r="M84" s="21"/>
      <c r="N84" s="21"/>
      <c r="O84" s="21"/>
    </row>
    <row r="85" spans="1:16" s="4" customFormat="1" ht="19.5" customHeight="1">
      <c r="A85" s="3"/>
      <c r="B85" s="3"/>
      <c r="C85" s="19"/>
      <c r="D85" s="19"/>
      <c r="E85" s="19"/>
      <c r="F85" s="19"/>
      <c r="G85" s="19"/>
      <c r="H85" s="19"/>
      <c r="I85" s="3"/>
      <c r="J85" s="3"/>
      <c r="K85" s="3"/>
      <c r="L85" s="3"/>
      <c r="M85" s="3"/>
      <c r="N85" s="3"/>
      <c r="O85" s="3"/>
      <c r="P85" s="3"/>
    </row>
    <row r="86" spans="1:15" s="4" customFormat="1" ht="19.5" customHeight="1">
      <c r="A86" s="150" t="s">
        <v>85</v>
      </c>
      <c r="B86" s="150"/>
      <c r="C86" s="48"/>
      <c r="D86" s="65">
        <f>D19+D26+D33+D39+D47+D57+D63+D69+D76+D83</f>
        <v>186.87000000000003</v>
      </c>
      <c r="E86" s="65">
        <f>E19+E26+E33+E39+E47+E57+E63+E69+E76+E83</f>
        <v>181.73999999999998</v>
      </c>
      <c r="F86" s="65">
        <f>F19+F26+F33+F39+F47+F57+F63+F69+F76+F83</f>
        <v>779.28</v>
      </c>
      <c r="G86" s="65">
        <f>G19+G26+G33+G39+G47+G57+G63+G69+G76+G83</f>
        <v>5569.19</v>
      </c>
      <c r="H86"/>
      <c r="I86"/>
      <c r="J86"/>
      <c r="K86"/>
      <c r="L86"/>
      <c r="M86"/>
      <c r="N86"/>
      <c r="O86"/>
    </row>
    <row r="87" spans="1:15" s="4" customFormat="1" ht="19.5" customHeight="1">
      <c r="A87" s="150" t="s">
        <v>86</v>
      </c>
      <c r="B87" s="150"/>
      <c r="C87" s="48"/>
      <c r="D87" s="66">
        <v>18.68</v>
      </c>
      <c r="E87" s="66">
        <v>18.17</v>
      </c>
      <c r="F87" s="66">
        <v>77.92</v>
      </c>
      <c r="G87" s="66">
        <v>556.9</v>
      </c>
      <c r="H87"/>
      <c r="I87"/>
      <c r="J87"/>
      <c r="K87"/>
      <c r="L87"/>
      <c r="M87"/>
      <c r="N87"/>
      <c r="O87"/>
    </row>
    <row r="88" spans="1:16" s="4" customFormat="1" ht="22.5" customHeight="1">
      <c r="A88" s="150" t="s">
        <v>87</v>
      </c>
      <c r="B88" s="150"/>
      <c r="C88" s="48"/>
      <c r="D88" s="104">
        <v>0.2425</v>
      </c>
      <c r="E88" s="104">
        <v>0.23</v>
      </c>
      <c r="F88" s="104">
        <v>0.2325</v>
      </c>
      <c r="G88" s="104">
        <v>0.2369</v>
      </c>
      <c r="H88"/>
      <c r="I88"/>
      <c r="J88"/>
      <c r="K88"/>
      <c r="L88"/>
      <c r="M88"/>
      <c r="N88"/>
      <c r="O88"/>
      <c r="P88" s="3"/>
    </row>
    <row r="89" spans="1:15" s="4" customFormat="1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4" customFormat="1" ht="19.5" customHeight="1">
      <c r="A90"/>
      <c r="B90" s="48"/>
      <c r="C90" s="48"/>
      <c r="D90" s="66" t="s">
        <v>163</v>
      </c>
      <c r="E90"/>
      <c r="F90"/>
      <c r="G90"/>
      <c r="H90"/>
      <c r="I90"/>
      <c r="J90"/>
      <c r="K90"/>
      <c r="L90"/>
      <c r="M90"/>
      <c r="N90"/>
      <c r="O90"/>
    </row>
    <row r="91" spans="1:15" s="4" customFormat="1" ht="19.5" customHeight="1">
      <c r="A91"/>
      <c r="B91" s="107" t="s">
        <v>162</v>
      </c>
      <c r="C91" s="108" t="s">
        <v>180</v>
      </c>
      <c r="D91" s="66" t="s">
        <v>164</v>
      </c>
      <c r="E91"/>
      <c r="F91"/>
      <c r="G91"/>
      <c r="H91"/>
      <c r="I91"/>
      <c r="J91"/>
      <c r="K91"/>
      <c r="L91"/>
      <c r="M91"/>
      <c r="N91"/>
      <c r="O91"/>
    </row>
    <row r="92" spans="1:15" s="4" customFormat="1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4" customFormat="1" ht="19.5" customHeight="1">
      <c r="A93" s="152" t="s">
        <v>181</v>
      </c>
      <c r="B93" s="152"/>
      <c r="C93" s="152"/>
      <c r="D93" s="152"/>
      <c r="E93" s="152"/>
      <c r="F93" s="152"/>
      <c r="G93" s="152"/>
      <c r="H93"/>
      <c r="I93"/>
      <c r="J93"/>
      <c r="K93"/>
      <c r="L93"/>
      <c r="M93"/>
      <c r="N93"/>
      <c r="O93"/>
    </row>
    <row r="94" spans="1:15" s="4" customFormat="1" ht="19.5" customHeight="1">
      <c r="A94" s="152" t="s">
        <v>182</v>
      </c>
      <c r="B94" s="152"/>
      <c r="C94" s="152"/>
      <c r="D94" s="152"/>
      <c r="E94" s="152"/>
      <c r="F94" s="152"/>
      <c r="G94" s="152"/>
      <c r="H94"/>
      <c r="I94"/>
      <c r="J94"/>
      <c r="K94"/>
      <c r="L94"/>
      <c r="M94"/>
      <c r="N94"/>
      <c r="O94"/>
    </row>
    <row r="95" spans="1:15" s="4" customFormat="1" ht="27.75" customHeight="1">
      <c r="A95" s="135" t="s">
        <v>165</v>
      </c>
      <c r="B95" s="135"/>
      <c r="C95" s="135"/>
      <c r="D95" s="135"/>
      <c r="E95" s="135"/>
      <c r="F95" s="135"/>
      <c r="G95" s="135"/>
      <c r="H95"/>
      <c r="I95"/>
      <c r="J95"/>
      <c r="K95"/>
      <c r="L95"/>
      <c r="M95"/>
      <c r="N95"/>
      <c r="O95"/>
    </row>
    <row r="96" spans="1:15" s="4" customFormat="1" ht="27" customHeight="1">
      <c r="A96" s="135" t="s">
        <v>166</v>
      </c>
      <c r="B96" s="135"/>
      <c r="C96" s="135"/>
      <c r="D96" s="135"/>
      <c r="E96" s="135"/>
      <c r="F96" s="135"/>
      <c r="G96" s="135"/>
      <c r="H96"/>
      <c r="I96"/>
      <c r="J96"/>
      <c r="K96"/>
      <c r="L96"/>
      <c r="M96"/>
      <c r="N96"/>
      <c r="O96"/>
    </row>
    <row r="97" spans="1:15" s="4" customFormat="1" ht="26.25" customHeight="1">
      <c r="A97" s="135" t="s">
        <v>167</v>
      </c>
      <c r="B97" s="135"/>
      <c r="C97" s="135"/>
      <c r="D97" s="135"/>
      <c r="E97" s="135"/>
      <c r="F97" s="135"/>
      <c r="G97" s="135"/>
      <c r="H97"/>
      <c r="I97"/>
      <c r="J97"/>
      <c r="K97"/>
      <c r="L97"/>
      <c r="M97"/>
      <c r="N97"/>
      <c r="O97"/>
    </row>
    <row r="98" spans="1:15" s="4" customFormat="1" ht="18.75" customHeight="1">
      <c r="A98" s="135" t="s">
        <v>156</v>
      </c>
      <c r="B98" s="135"/>
      <c r="C98" s="135"/>
      <c r="D98" s="135"/>
      <c r="E98" s="135"/>
      <c r="F98" s="135"/>
      <c r="G98" s="135"/>
      <c r="H98"/>
      <c r="I98"/>
      <c r="J98"/>
      <c r="K98"/>
      <c r="L98"/>
      <c r="M98"/>
      <c r="N98"/>
      <c r="O98"/>
    </row>
    <row r="99" spans="1:15" s="4" customFormat="1" ht="29.25" customHeight="1">
      <c r="A99" s="135" t="s">
        <v>157</v>
      </c>
      <c r="B99" s="135"/>
      <c r="C99" s="135"/>
      <c r="D99" s="135"/>
      <c r="E99" s="135"/>
      <c r="F99" s="135"/>
      <c r="G99" s="135"/>
      <c r="H99"/>
      <c r="I99"/>
      <c r="J99"/>
      <c r="K99"/>
      <c r="L99"/>
      <c r="M99"/>
      <c r="N99"/>
      <c r="O99"/>
    </row>
    <row r="100" spans="1:15" s="4" customFormat="1" ht="12.75">
      <c r="A100" s="133" t="s">
        <v>158</v>
      </c>
      <c r="B100" s="133"/>
      <c r="C100" s="133"/>
      <c r="D100" s="133"/>
      <c r="E100" s="133"/>
      <c r="F100" s="133"/>
      <c r="G100" s="133"/>
      <c r="H100"/>
      <c r="I100"/>
      <c r="J100"/>
      <c r="K100"/>
      <c r="L100"/>
      <c r="M100"/>
      <c r="N100"/>
      <c r="O100"/>
    </row>
    <row r="101" spans="1:15" s="4" customFormat="1" ht="29.25" customHeight="1">
      <c r="A101" s="134" t="s">
        <v>159</v>
      </c>
      <c r="B101" s="134"/>
      <c r="C101" s="134"/>
      <c r="D101" s="134"/>
      <c r="E101" s="134"/>
      <c r="F101" s="134"/>
      <c r="G101" s="134"/>
      <c r="H101"/>
      <c r="I101"/>
      <c r="J101"/>
      <c r="K101"/>
      <c r="L101"/>
      <c r="M101"/>
      <c r="N101"/>
      <c r="O101"/>
    </row>
    <row r="102" spans="1:15" s="4" customFormat="1" ht="12.75">
      <c r="A102" s="133"/>
      <c r="B102" s="133"/>
      <c r="C102" s="133"/>
      <c r="D102" s="133"/>
      <c r="E102" s="133"/>
      <c r="F102" s="133"/>
      <c r="G102" s="133"/>
      <c r="H102"/>
      <c r="I102"/>
      <c r="J102"/>
      <c r="K102"/>
      <c r="L102"/>
      <c r="M102"/>
      <c r="N102"/>
      <c r="O102"/>
    </row>
    <row r="103" spans="1:15" s="4" customFormat="1" ht="12.75">
      <c r="A103" s="106" t="s">
        <v>160</v>
      </c>
      <c r="B103" s="106"/>
      <c r="C103" s="106"/>
      <c r="D103" s="106"/>
      <c r="E103" s="106"/>
      <c r="F103" s="106"/>
      <c r="G103" s="106"/>
      <c r="H103"/>
      <c r="I103"/>
      <c r="J103"/>
      <c r="K103"/>
      <c r="L103"/>
      <c r="M103"/>
      <c r="N103"/>
      <c r="O103"/>
    </row>
    <row r="104" spans="1:15" s="4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s="4" customFormat="1" ht="12.75">
      <c r="A105" s="133" t="s">
        <v>168</v>
      </c>
      <c r="B105" s="133"/>
      <c r="C105" s="133"/>
      <c r="D105" s="133"/>
      <c r="E105" s="133"/>
      <c r="F105" s="133"/>
      <c r="G105" s="133"/>
      <c r="H105"/>
      <c r="I105"/>
      <c r="J105"/>
      <c r="K105"/>
      <c r="L105"/>
      <c r="M105"/>
      <c r="N105"/>
      <c r="O105"/>
    </row>
    <row r="106" spans="1:15" s="4" customFormat="1" ht="2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4" customFormat="1" ht="2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s="4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s="4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s="4" customFormat="1" ht="40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s="4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s="4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s="4" customFormat="1" ht="2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s="4" customFormat="1" ht="2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s="4" customFormat="1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s="4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s="4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s="4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s="4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s="4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s="4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4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s="4" customFormat="1" ht="21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s="4" customFormat="1" ht="21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s="4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s="4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s="4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s="4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4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4" customFormat="1" ht="21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4" customFormat="1" ht="21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4" customFormat="1" ht="17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4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4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4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4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4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4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4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4" customFormat="1" ht="21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6" s="4" customFormat="1" ht="21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3"/>
    </row>
    <row r="142" spans="1:15" s="4" customFormat="1" ht="42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4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4" customFormat="1" ht="21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4" customFormat="1" ht="21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4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4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4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4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4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4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4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4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4" customFormat="1" ht="21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4" customFormat="1" ht="21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4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4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4" customFormat="1" ht="42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4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4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4" customFormat="1" ht="21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4" customFormat="1" ht="21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4" customFormat="1" ht="33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4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4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6" s="4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 s="3"/>
    </row>
    <row r="167" spans="1:16" s="4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3"/>
    </row>
    <row r="168" spans="1:16" s="4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3"/>
    </row>
    <row r="169" spans="1:16" s="4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3"/>
    </row>
    <row r="170" spans="1:16" s="4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3"/>
    </row>
    <row r="171" spans="1:16" s="4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3"/>
    </row>
    <row r="172" spans="1:16" s="4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3"/>
    </row>
    <row r="173" spans="1:16" s="3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s="3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s="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s="3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s="3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s="3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s="3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</sheetData>
  <sheetProtection selectLockedCells="1" selectUnlockedCells="1"/>
  <mergeCells count="43">
    <mergeCell ref="A93:G93"/>
    <mergeCell ref="A94:G94"/>
    <mergeCell ref="A87:B87"/>
    <mergeCell ref="A88:B88"/>
    <mergeCell ref="A77:O77"/>
    <mergeCell ref="A48:O48"/>
    <mergeCell ref="A49:O49"/>
    <mergeCell ref="A58:O58"/>
    <mergeCell ref="A64:O64"/>
    <mergeCell ref="A70:O70"/>
    <mergeCell ref="A12:O12"/>
    <mergeCell ref="A13:O13"/>
    <mergeCell ref="A20:O20"/>
    <mergeCell ref="A27:O27"/>
    <mergeCell ref="A34:O34"/>
    <mergeCell ref="A86:B86"/>
    <mergeCell ref="A40:O40"/>
    <mergeCell ref="A8:O8"/>
    <mergeCell ref="A10:A11"/>
    <mergeCell ref="B10:B11"/>
    <mergeCell ref="C10:C11"/>
    <mergeCell ref="D10:D11"/>
    <mergeCell ref="E10:E11"/>
    <mergeCell ref="F10:F11"/>
    <mergeCell ref="G10:G11"/>
    <mergeCell ref="H10:K10"/>
    <mergeCell ref="L10:O10"/>
    <mergeCell ref="E1:H1"/>
    <mergeCell ref="D2:H2"/>
    <mergeCell ref="A3:O3"/>
    <mergeCell ref="A5:O5"/>
    <mergeCell ref="A6:O6"/>
    <mergeCell ref="A7:O7"/>
    <mergeCell ref="F4:G4"/>
    <mergeCell ref="A100:G100"/>
    <mergeCell ref="A102:G102"/>
    <mergeCell ref="A101:G101"/>
    <mergeCell ref="A105:G105"/>
    <mergeCell ref="A95:G95"/>
    <mergeCell ref="A97:G97"/>
    <mergeCell ref="A96:G96"/>
    <mergeCell ref="A98:G98"/>
    <mergeCell ref="A99:G99"/>
  </mergeCells>
  <printOptions/>
  <pageMargins left="0.7874015748031497" right="0.4724409448818898" top="0.7874015748031497" bottom="0.9448818897637796" header="0.5118110236220472" footer="0.5118110236220472"/>
  <pageSetup fitToHeight="3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7" zoomScaleNormal="67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Филиппова</cp:lastModifiedBy>
  <cp:lastPrinted>2023-01-25T08:21:03Z</cp:lastPrinted>
  <dcterms:modified xsi:type="dcterms:W3CDTF">2023-09-28T12:03:25Z</dcterms:modified>
  <cp:category/>
  <cp:version/>
  <cp:contentType/>
  <cp:contentStatus/>
</cp:coreProperties>
</file>