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<sst xmlns="http://schemas.openxmlformats.org/spreadsheetml/2006/main" count="960" uniqueCount="387">
  <si>
    <t>Рецеп.сборник</t>
  </si>
  <si>
    <t>Наименование блюд</t>
  </si>
  <si>
    <t>Масса порций</t>
  </si>
  <si>
    <t>белки г</t>
  </si>
  <si>
    <t>жиры г</t>
  </si>
  <si>
    <t>углеводы г</t>
  </si>
  <si>
    <t>Энерге- тическая ценность</t>
  </si>
  <si>
    <t>Витамины  (мг)</t>
  </si>
  <si>
    <t>Минеральные вещества</t>
  </si>
  <si>
    <t>C</t>
  </si>
  <si>
    <t>A</t>
  </si>
  <si>
    <t>E</t>
  </si>
  <si>
    <t>Ca</t>
  </si>
  <si>
    <t>P</t>
  </si>
  <si>
    <t>Mg</t>
  </si>
  <si>
    <t>Fe</t>
  </si>
  <si>
    <t>1 неделя</t>
  </si>
  <si>
    <t>понедельник</t>
  </si>
  <si>
    <t>ЗАВТРАК</t>
  </si>
  <si>
    <t>ОБЕД</t>
  </si>
  <si>
    <t xml:space="preserve">вторник </t>
  </si>
  <si>
    <t>среда</t>
  </si>
  <si>
    <t>четверг</t>
  </si>
  <si>
    <t>пятница</t>
  </si>
  <si>
    <t>2 неделя</t>
  </si>
  <si>
    <t>вторник</t>
  </si>
  <si>
    <t xml:space="preserve">                              Среднее значение за завтрак</t>
  </si>
  <si>
    <t xml:space="preserve">                                                   Итого за завтрак</t>
  </si>
  <si>
    <t xml:space="preserve">                                                        Итого за обед</t>
  </si>
  <si>
    <t xml:space="preserve">                                   Среднее значение за обед</t>
  </si>
  <si>
    <t xml:space="preserve">                                                    Примерное двухнедельное меню ООО "Оптима"</t>
  </si>
  <si>
    <t xml:space="preserve">                                Выполнение СанПиН 2020</t>
  </si>
  <si>
    <t>120/17</t>
  </si>
  <si>
    <t>Суп молочный с макаронными изделиями</t>
  </si>
  <si>
    <t>15/17</t>
  </si>
  <si>
    <t>Сыр порционный</t>
  </si>
  <si>
    <t>14/17</t>
  </si>
  <si>
    <t>Масло сливочное</t>
  </si>
  <si>
    <t>0,08</t>
  </si>
  <si>
    <t>0,13</t>
  </si>
  <si>
    <t>382/17</t>
  </si>
  <si>
    <t>Какао с молоком</t>
  </si>
  <si>
    <t>4,07</t>
  </si>
  <si>
    <t>3,54</t>
  </si>
  <si>
    <t>17,58</t>
  </si>
  <si>
    <t>118,6</t>
  </si>
  <si>
    <t>Батон домашний</t>
  </si>
  <si>
    <t>40</t>
  </si>
  <si>
    <t>3,16</t>
  </si>
  <si>
    <t>0,4</t>
  </si>
  <si>
    <t>19,32</t>
  </si>
  <si>
    <t>94</t>
  </si>
  <si>
    <t>338/17</t>
  </si>
  <si>
    <t>Фрукты свежие</t>
  </si>
  <si>
    <t>0,6</t>
  </si>
  <si>
    <t>14,7</t>
  </si>
  <si>
    <t>70,5</t>
  </si>
  <si>
    <t>10,78</t>
  </si>
  <si>
    <t>15,25</t>
  </si>
  <si>
    <t>12,77</t>
  </si>
  <si>
    <t>250,2</t>
  </si>
  <si>
    <t>377/17</t>
  </si>
  <si>
    <t>Чай с сахаром и лимоном</t>
  </si>
  <si>
    <t>200/15/7</t>
  </si>
  <si>
    <t>0,02</t>
  </si>
  <si>
    <t>15,2</t>
  </si>
  <si>
    <t>62</t>
  </si>
  <si>
    <t>209/17</t>
  </si>
  <si>
    <t>Яйцо вареное</t>
  </si>
  <si>
    <t>1/40</t>
  </si>
  <si>
    <t>5,1</t>
  </si>
  <si>
    <t>4,6</t>
  </si>
  <si>
    <t>0,3</t>
  </si>
  <si>
    <t>204/17</t>
  </si>
  <si>
    <t>Макаронные изделия отварные с сыром</t>
  </si>
  <si>
    <t>30</t>
  </si>
  <si>
    <t>376/17</t>
  </si>
  <si>
    <t xml:space="preserve">Чай с сахаром </t>
  </si>
  <si>
    <t>200/15</t>
  </si>
  <si>
    <t>0,07</t>
  </si>
  <si>
    <t>15</t>
  </si>
  <si>
    <t>60</t>
  </si>
  <si>
    <t>70/17</t>
  </si>
  <si>
    <t>0,06</t>
  </si>
  <si>
    <t>90</t>
  </si>
  <si>
    <t>175/17</t>
  </si>
  <si>
    <t>Каша молочная "Дружба"</t>
  </si>
  <si>
    <t>379/17</t>
  </si>
  <si>
    <t>Кофейный напиток с молоком</t>
  </si>
  <si>
    <t>312/17</t>
  </si>
  <si>
    <t>Пюре картофельное</t>
  </si>
  <si>
    <t>Хлеб ржано-пшеничный</t>
  </si>
  <si>
    <t>229/17</t>
  </si>
  <si>
    <t>Рыба тушеная в томате с овощами</t>
  </si>
  <si>
    <t>310/17</t>
  </si>
  <si>
    <t xml:space="preserve">Картофель отварной </t>
  </si>
  <si>
    <t>47/17</t>
  </si>
  <si>
    <t>Салат из квашеной капусты</t>
  </si>
  <si>
    <t>4,2</t>
  </si>
  <si>
    <t>6,06</t>
  </si>
  <si>
    <t>100</t>
  </si>
  <si>
    <t>1,2</t>
  </si>
  <si>
    <t>4,9</t>
  </si>
  <si>
    <t>3,07</t>
  </si>
  <si>
    <t>234/17, 331/17</t>
  </si>
  <si>
    <t>Биточки рыбные с соусом сметанным с томатом</t>
  </si>
  <si>
    <t>12,27</t>
  </si>
  <si>
    <t>10,12</t>
  </si>
  <si>
    <t>224,88</t>
  </si>
  <si>
    <t>259/17</t>
  </si>
  <si>
    <t>Жаркое по-домашнему (свинина)</t>
  </si>
  <si>
    <t>Предусмотрено использования хлеба с содержанием микро и макронутриентов, молоко витаминизированное.</t>
  </si>
  <si>
    <t>При составлении меню использована литература:</t>
  </si>
  <si>
    <t>Сборник рецептур на продукцию для обучающихся во всех образовательных учреждениях Могильный М.П. изд. ДеЛи плюс, 2017 г.,</t>
  </si>
  <si>
    <t>Сборник рецептур блюд и кулинарных изделий для обучающихся образовательных учреждениях Кучма В.Р. изд. Научный центр здоровья детей, 2016 г.</t>
  </si>
  <si>
    <t>Примерное меню разрабатывается на период не менее двух недель для каждой возрастной группы детей (п.8.1.4. СанПиН 2.3/2.4.3590-20)</t>
  </si>
  <si>
    <t>Завтрак</t>
  </si>
  <si>
    <t>Норма</t>
  </si>
  <si>
    <t>Обед</t>
  </si>
  <si>
    <t>20-25%</t>
  </si>
  <si>
    <t>30-35%</t>
  </si>
  <si>
    <t>Распределение ЭЦ</t>
  </si>
  <si>
    <t>Для приготовления блюд используется продукция с йодосодержащими элементами - с целью поддержания микронутриентов в организме детей.</t>
  </si>
  <si>
    <t>В рационе - йодированная соль, морская рыба.</t>
  </si>
  <si>
    <t>В меню сезонные овощи, включены в сложный гарнир.</t>
  </si>
  <si>
    <t>Санитарно-эпидемиологические требования к организации общественного питания населения. СанПиН 2.3/2.4.3590-20</t>
  </si>
  <si>
    <t xml:space="preserve">                          для обеспечения бесплатным горячим питанием   обучающихся 5 - 11 классов      </t>
  </si>
  <si>
    <t>с ограниченными возможностями здоровья</t>
  </si>
  <si>
    <t>3,6</t>
  </si>
  <si>
    <t>32,95</t>
  </si>
  <si>
    <t>6,6</t>
  </si>
  <si>
    <t>4,76</t>
  </si>
  <si>
    <t>29</t>
  </si>
  <si>
    <t>141</t>
  </si>
  <si>
    <t>16,47</t>
  </si>
  <si>
    <t>15,6</t>
  </si>
  <si>
    <t>180</t>
  </si>
  <si>
    <t>3,4</t>
  </si>
  <si>
    <t>5,2</t>
  </si>
  <si>
    <t>27,6</t>
  </si>
  <si>
    <t>170,8</t>
  </si>
  <si>
    <t>Овощи по сезону</t>
  </si>
  <si>
    <t>1,98</t>
  </si>
  <si>
    <t>0,36</t>
  </si>
  <si>
    <t>11,88</t>
  </si>
  <si>
    <t>59,4</t>
  </si>
  <si>
    <t>224/17</t>
  </si>
  <si>
    <t>8,46</t>
  </si>
  <si>
    <t>303/17</t>
  </si>
  <si>
    <t>Каша гречневая</t>
  </si>
  <si>
    <t>5,5</t>
  </si>
  <si>
    <t>5,76</t>
  </si>
  <si>
    <t>30,63</t>
  </si>
  <si>
    <t>174,6</t>
  </si>
  <si>
    <t>100/50</t>
  </si>
  <si>
    <t>суббота</t>
  </si>
  <si>
    <t>250</t>
  </si>
  <si>
    <t>40,69</t>
  </si>
  <si>
    <t>8,88</t>
  </si>
  <si>
    <t>1,95</t>
  </si>
  <si>
    <t>99</t>
  </si>
  <si>
    <t>3,2</t>
  </si>
  <si>
    <t>2,68</t>
  </si>
  <si>
    <t>100,6</t>
  </si>
  <si>
    <t>25,14</t>
  </si>
  <si>
    <t>24,48</t>
  </si>
  <si>
    <t>164,7</t>
  </si>
  <si>
    <t>279/17, 331/17</t>
  </si>
  <si>
    <t>Тефтели из говядины  с соусом сметанным с томатом</t>
  </si>
  <si>
    <t>7,88</t>
  </si>
  <si>
    <t>12,2</t>
  </si>
  <si>
    <t>13,4</t>
  </si>
  <si>
    <t>220</t>
  </si>
  <si>
    <t>Каша ячневая</t>
  </si>
  <si>
    <t>3,88</t>
  </si>
  <si>
    <t>5,07</t>
  </si>
  <si>
    <t>211,1</t>
  </si>
  <si>
    <t>318/16, 331/17</t>
  </si>
  <si>
    <t>Биточек рубленный из мяса птицы с соусом сметанным с томатом</t>
  </si>
  <si>
    <t>309/17</t>
  </si>
  <si>
    <t>Макаронные изделия отварные</t>
  </si>
  <si>
    <t>5,4</t>
  </si>
  <si>
    <t>31,73</t>
  </si>
  <si>
    <t>725</t>
  </si>
  <si>
    <t>630</t>
  </si>
  <si>
    <t>291/17</t>
  </si>
  <si>
    <t xml:space="preserve">Плов из филе птицы </t>
  </si>
  <si>
    <t>225</t>
  </si>
  <si>
    <t>23,8</t>
  </si>
  <si>
    <t>32,8</t>
  </si>
  <si>
    <t>260/17</t>
  </si>
  <si>
    <t>Гуляш из свинины</t>
  </si>
  <si>
    <t>12,4</t>
  </si>
  <si>
    <t>16,55</t>
  </si>
  <si>
    <t>3,85</t>
  </si>
  <si>
    <t>226,4</t>
  </si>
  <si>
    <t>53/17</t>
  </si>
  <si>
    <t>Салат из свеклы с зеленым горошком</t>
  </si>
  <si>
    <t xml:space="preserve">Печенье </t>
  </si>
  <si>
    <t>2,9</t>
  </si>
  <si>
    <t>22,3</t>
  </si>
  <si>
    <t>125</t>
  </si>
  <si>
    <t>Запеканка из творога с морковью с молоком сгущенным (170/20)</t>
  </si>
  <si>
    <t>190</t>
  </si>
  <si>
    <t>11,92</t>
  </si>
  <si>
    <t>21,62</t>
  </si>
  <si>
    <t>40,62</t>
  </si>
  <si>
    <t>10,3</t>
  </si>
  <si>
    <t>47</t>
  </si>
  <si>
    <t>607</t>
  </si>
  <si>
    <t>665</t>
  </si>
  <si>
    <t>555</t>
  </si>
  <si>
    <t>775</t>
  </si>
  <si>
    <t>82/17</t>
  </si>
  <si>
    <t>1,8</t>
  </si>
  <si>
    <t>10,9</t>
  </si>
  <si>
    <t>103,75</t>
  </si>
  <si>
    <t>268/17</t>
  </si>
  <si>
    <t>Биточек рубленный мясной</t>
  </si>
  <si>
    <t>171/17</t>
  </si>
  <si>
    <t>Каша гречневая рассыпчатая</t>
  </si>
  <si>
    <t>10,5</t>
  </si>
  <si>
    <t>5,15</t>
  </si>
  <si>
    <t>256,8</t>
  </si>
  <si>
    <t>342/17</t>
  </si>
  <si>
    <t>Компот из свежих плодов</t>
  </si>
  <si>
    <t>200</t>
  </si>
  <si>
    <t>0,16</t>
  </si>
  <si>
    <t>27,88</t>
  </si>
  <si>
    <t>114,6</t>
  </si>
  <si>
    <t>3,95</t>
  </si>
  <si>
    <t>0,5</t>
  </si>
  <si>
    <t>24,15</t>
  </si>
  <si>
    <t>117,5</t>
  </si>
  <si>
    <t>Борщ с капустой и картофелем, зеленью</t>
  </si>
  <si>
    <t>250/2</t>
  </si>
  <si>
    <t>103/17</t>
  </si>
  <si>
    <t>Суп картофельный с вермишелью и зеленью</t>
  </si>
  <si>
    <t>2,7</t>
  </si>
  <si>
    <t>2,8</t>
  </si>
  <si>
    <t>17,5</t>
  </si>
  <si>
    <t>118,25</t>
  </si>
  <si>
    <t>256/17</t>
  </si>
  <si>
    <t>Мясо (говядина) тушеное</t>
  </si>
  <si>
    <t>2,56</t>
  </si>
  <si>
    <t>т.24/96</t>
  </si>
  <si>
    <t>Зеленый горошек</t>
  </si>
  <si>
    <t>349/17</t>
  </si>
  <si>
    <t>Компот из смеси сухофруктов</t>
  </si>
  <si>
    <t>0,09</t>
  </si>
  <si>
    <t>32</t>
  </si>
  <si>
    <t>132,8</t>
  </si>
  <si>
    <t>19,38</t>
  </si>
  <si>
    <t>102/17</t>
  </si>
  <si>
    <t>Суп картофельный с горохом и зеленью</t>
  </si>
  <si>
    <t>5,25</t>
  </si>
  <si>
    <t>3,68</t>
  </si>
  <si>
    <t>24,5</t>
  </si>
  <si>
    <t>0,65</t>
  </si>
  <si>
    <t>4,12</t>
  </si>
  <si>
    <t>19,28</t>
  </si>
  <si>
    <t>82,9</t>
  </si>
  <si>
    <t>88/17</t>
  </si>
  <si>
    <t xml:space="preserve">Щи из свежей капусты с картофелем и зеленью </t>
  </si>
  <si>
    <t>3,77</t>
  </si>
  <si>
    <t>5</t>
  </si>
  <si>
    <t>89,75</t>
  </si>
  <si>
    <t>292/17</t>
  </si>
  <si>
    <t>Филе птицы тушеное в соусе с овощами</t>
  </si>
  <si>
    <t>20,01</t>
  </si>
  <si>
    <t>18,55</t>
  </si>
  <si>
    <t>356,05</t>
  </si>
  <si>
    <t>1007</t>
  </si>
  <si>
    <t>101/04</t>
  </si>
  <si>
    <t>Икра кабачковая</t>
  </si>
  <si>
    <t>389/17</t>
  </si>
  <si>
    <t>Сок фруктовый</t>
  </si>
  <si>
    <t>Фрикадельки из мяса птицы с соусом сметанный с томатом</t>
  </si>
  <si>
    <t>297/17, 331/17</t>
  </si>
  <si>
    <t>17</t>
  </si>
  <si>
    <t>18,6</t>
  </si>
  <si>
    <t>8,4</t>
  </si>
  <si>
    <t>220,3</t>
  </si>
  <si>
    <t>4,74</t>
  </si>
  <si>
    <t>28,98</t>
  </si>
  <si>
    <t>98/17</t>
  </si>
  <si>
    <t>1,48</t>
  </si>
  <si>
    <t>10,09</t>
  </si>
  <si>
    <t>76,25</t>
  </si>
  <si>
    <t>304/17</t>
  </si>
  <si>
    <t>Рис отварной</t>
  </si>
  <si>
    <t>6,4</t>
  </si>
  <si>
    <t>251,6</t>
  </si>
  <si>
    <t>245/17, 330/17</t>
  </si>
  <si>
    <t>Бефстроганов из отварной говядины</t>
  </si>
  <si>
    <t>Суп крестьянский с крупой (пшеничная) с зеленью</t>
  </si>
  <si>
    <t>13,8</t>
  </si>
  <si>
    <t>218,45</t>
  </si>
  <si>
    <t>67/17</t>
  </si>
  <si>
    <t>Винегрет овощной</t>
  </si>
  <si>
    <t>1,4</t>
  </si>
  <si>
    <t>10</t>
  </si>
  <si>
    <t>6,8</t>
  </si>
  <si>
    <t>124</t>
  </si>
  <si>
    <t>113/17</t>
  </si>
  <si>
    <t>250/25/2</t>
  </si>
  <si>
    <t>8,77</t>
  </si>
  <si>
    <t>11,51</t>
  </si>
  <si>
    <t>175,6</t>
  </si>
  <si>
    <t>Каша пшеничная рассыпчатая</t>
  </si>
  <si>
    <t>84/17</t>
  </si>
  <si>
    <t>3,55</t>
  </si>
  <si>
    <t>14,17</t>
  </si>
  <si>
    <t>137,75</t>
  </si>
  <si>
    <t>Борщ с фасолью и картофелем, зеленью</t>
  </si>
  <si>
    <t>1122</t>
  </si>
  <si>
    <t>99/17</t>
  </si>
  <si>
    <t>Печенье</t>
  </si>
  <si>
    <t>Суп из овощей с зеленью</t>
  </si>
  <si>
    <t>Филе птицы тушенное в соусе с овощами</t>
  </si>
  <si>
    <t>1,7</t>
  </si>
  <si>
    <t>4,3</t>
  </si>
  <si>
    <t>185,2</t>
  </si>
  <si>
    <t>50</t>
  </si>
  <si>
    <t>96/17</t>
  </si>
  <si>
    <t>2</t>
  </si>
  <si>
    <t>12</t>
  </si>
  <si>
    <t>107,25</t>
  </si>
  <si>
    <t>Рассольник Ленинградский с зеленью</t>
  </si>
  <si>
    <t>350/17</t>
  </si>
  <si>
    <t>Кисель из плодов или ягод свежих</t>
  </si>
  <si>
    <t>922</t>
  </si>
  <si>
    <t>101/17</t>
  </si>
  <si>
    <t>3,97</t>
  </si>
  <si>
    <t>12,1</t>
  </si>
  <si>
    <t>80,75</t>
  </si>
  <si>
    <t>Суп картофельный с рисовой крупой и  зеленью</t>
  </si>
  <si>
    <t>3,8</t>
  </si>
  <si>
    <t>5,09</t>
  </si>
  <si>
    <t>29,5</t>
  </si>
  <si>
    <t>182,88</t>
  </si>
  <si>
    <t>348/17</t>
  </si>
  <si>
    <t>Компот из плодов или ягод сушеных</t>
  </si>
  <si>
    <t>20,5</t>
  </si>
  <si>
    <t>1062</t>
  </si>
  <si>
    <t>15,35</t>
  </si>
  <si>
    <t>224/17, 334/17</t>
  </si>
  <si>
    <t>Запеканка из творога с морковью и молоком сгущенным (170/30)</t>
  </si>
  <si>
    <t>14,24</t>
  </si>
  <si>
    <t>12,68</t>
  </si>
  <si>
    <t>41,23</t>
  </si>
  <si>
    <t>0,34</t>
  </si>
  <si>
    <t>0,7</t>
  </si>
  <si>
    <t>29,85</t>
  </si>
  <si>
    <t>122,2</t>
  </si>
  <si>
    <t>600</t>
  </si>
  <si>
    <t>353,08</t>
  </si>
  <si>
    <t>Суп лапша с мясом птицы и зеленью</t>
  </si>
  <si>
    <t>912</t>
  </si>
  <si>
    <t>35</t>
  </si>
  <si>
    <t>14,5</t>
  </si>
  <si>
    <t>Котлета рыбная с соусом сметанным с томатом</t>
  </si>
  <si>
    <t>34</t>
  </si>
  <si>
    <t>42,7</t>
  </si>
  <si>
    <t>Масса порций гарниров, вторых блюд, мучных изделий и свежих фруктов может меняться при наличии финансовых возможностей.</t>
  </si>
  <si>
    <t>При наличии финансовых возможностей, в рационе могут использоваться свежие фрукты.</t>
  </si>
  <si>
    <t>15,4</t>
  </si>
  <si>
    <t>15,8</t>
  </si>
  <si>
    <t>14,18</t>
  </si>
  <si>
    <t>269</t>
  </si>
  <si>
    <t>15,48</t>
  </si>
  <si>
    <t>18,2</t>
  </si>
  <si>
    <t>361,8</t>
  </si>
  <si>
    <t>Котлета мясная</t>
  </si>
  <si>
    <t>198,88</t>
  </si>
  <si>
    <t>11,2</t>
  </si>
  <si>
    <t>221,4</t>
  </si>
  <si>
    <t>1037</t>
  </si>
  <si>
    <t>389,14</t>
  </si>
  <si>
    <t>812</t>
  </si>
  <si>
    <t>33,60%</t>
  </si>
  <si>
    <t>34,07%</t>
  </si>
  <si>
    <t>31,85%</t>
  </si>
  <si>
    <t>196,1</t>
  </si>
  <si>
    <t>194,14</t>
  </si>
  <si>
    <t>259,5</t>
  </si>
  <si>
    <t>33,43%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</si>
</sst>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"/>
    <numFmt numFmtId="165" formatCode="0.0000_ ;\-0.0000\ "/>
    <numFmt numFmtId="166" formatCode="0.000"/>
    <numFmt numFmtId="167" formatCode="0.000_ ;\-0.000\ "/>
    <numFmt numFmtId="168" formatCode="0_ ;\-0\ "/>
    <numFmt numFmtId="169" formatCode="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3">
    <font>
      <sz val="10"/>
      <name val="Arial Cyr"/>
      <family val="2"/>
    </font>
    <font>
      <sz val="10"/>
      <name val="Arial"/>
      <family val="0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1" fontId="6" fillId="0" borderId="11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164" fontId="7" fillId="0" borderId="10" xfId="0" applyNumberFormat="1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0" fontId="6" fillId="0" borderId="11" xfId="0" applyFont="1" applyBorder="1" applyAlignment="1">
      <alignment wrapText="1"/>
    </xf>
    <xf numFmtId="164" fontId="7" fillId="0" borderId="10" xfId="0" applyNumberFormat="1" applyFont="1" applyBorder="1" applyAlignment="1">
      <alignment vertical="center"/>
    </xf>
    <xf numFmtId="164" fontId="7" fillId="0" borderId="10" xfId="0" applyNumberFormat="1" applyFont="1" applyBorder="1" applyAlignment="1">
      <alignment vertical="center" wrapText="1"/>
    </xf>
    <xf numFmtId="0" fontId="6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6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49" fontId="6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37" fontId="6" fillId="0" borderId="12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/>
    </xf>
    <xf numFmtId="1" fontId="6" fillId="0" borderId="13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6" fillId="0" borderId="17" xfId="0" applyFont="1" applyBorder="1" applyAlignment="1">
      <alignment horizontal="left" vertical="center"/>
    </xf>
    <xf numFmtId="39" fontId="6" fillId="0" borderId="12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wrapText="1"/>
    </xf>
    <xf numFmtId="164" fontId="6" fillId="0" borderId="11" xfId="0" applyNumberFormat="1" applyFont="1" applyBorder="1" applyAlignment="1">
      <alignment horizontal="center"/>
    </xf>
    <xf numFmtId="39" fontId="6" fillId="0" borderId="11" xfId="0" applyNumberFormat="1" applyFont="1" applyBorder="1" applyAlignment="1">
      <alignment horizontal="center"/>
    </xf>
    <xf numFmtId="49" fontId="6" fillId="34" borderId="17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left" vertical="center" wrapText="1"/>
    </xf>
    <xf numFmtId="0" fontId="6" fillId="34" borderId="21" xfId="0" applyFont="1" applyFill="1" applyBorder="1" applyAlignment="1">
      <alignment vertical="center"/>
    </xf>
    <xf numFmtId="0" fontId="6" fillId="0" borderId="21" xfId="0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/>
    </xf>
    <xf numFmtId="0" fontId="6" fillId="0" borderId="23" xfId="0" applyFont="1" applyBorder="1" applyAlignment="1">
      <alignment/>
    </xf>
    <xf numFmtId="49" fontId="6" fillId="0" borderId="12" xfId="0" applyNumberFormat="1" applyFont="1" applyBorder="1" applyAlignment="1">
      <alignment horizontal="center"/>
    </xf>
    <xf numFmtId="0" fontId="6" fillId="0" borderId="11" xfId="0" applyFont="1" applyBorder="1" applyAlignment="1">
      <alignment vertical="top" wrapText="1"/>
    </xf>
    <xf numFmtId="2" fontId="5" fillId="0" borderId="12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0" fontId="6" fillId="0" borderId="11" xfId="0" applyFont="1" applyBorder="1" applyAlignment="1">
      <alignment vertical="center" wrapText="1"/>
    </xf>
    <xf numFmtId="39" fontId="6" fillId="0" borderId="11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39" fontId="6" fillId="0" borderId="12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/>
    </xf>
    <xf numFmtId="0" fontId="6" fillId="0" borderId="2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/>
    </xf>
    <xf numFmtId="164" fontId="6" fillId="0" borderId="25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1" fontId="5" fillId="0" borderId="11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1" fontId="5" fillId="0" borderId="11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/>
    </xf>
    <xf numFmtId="1" fontId="5" fillId="0" borderId="13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5" fillId="0" borderId="17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 vertical="center"/>
    </xf>
    <xf numFmtId="0" fontId="6" fillId="34" borderId="24" xfId="0" applyFont="1" applyFill="1" applyBorder="1" applyAlignment="1">
      <alignment/>
    </xf>
    <xf numFmtId="49" fontId="6" fillId="0" borderId="15" xfId="0" applyNumberFormat="1" applyFont="1" applyBorder="1" applyAlignment="1">
      <alignment horizontal="center"/>
    </xf>
    <xf numFmtId="0" fontId="6" fillId="0" borderId="28" xfId="0" applyFont="1" applyBorder="1" applyAlignment="1">
      <alignment horizontal="left" vertical="center" wrapText="1"/>
    </xf>
    <xf numFmtId="49" fontId="6" fillId="0" borderId="29" xfId="0" applyNumberFormat="1" applyFont="1" applyBorder="1" applyAlignment="1">
      <alignment horizontal="center"/>
    </xf>
    <xf numFmtId="0" fontId="6" fillId="0" borderId="20" xfId="0" applyFont="1" applyBorder="1" applyAlignment="1">
      <alignment/>
    </xf>
    <xf numFmtId="49" fontId="6" fillId="0" borderId="16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 wrapText="1"/>
    </xf>
    <xf numFmtId="49" fontId="6" fillId="0" borderId="23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left" vertical="center" wrapText="1"/>
    </xf>
    <xf numFmtId="49" fontId="6" fillId="0" borderId="30" xfId="0" applyNumberFormat="1" applyFont="1" applyBorder="1" applyAlignment="1">
      <alignment horizontal="center" vertical="center"/>
    </xf>
    <xf numFmtId="0" fontId="6" fillId="34" borderId="17" xfId="0" applyFont="1" applyFill="1" applyBorder="1" applyAlignment="1">
      <alignment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center" vertical="center" wrapText="1"/>
    </xf>
    <xf numFmtId="49" fontId="5" fillId="34" borderId="17" xfId="0" applyNumberFormat="1" applyFont="1" applyFill="1" applyBorder="1" applyAlignment="1">
      <alignment horizontal="center" vertical="center"/>
    </xf>
    <xf numFmtId="0" fontId="6" fillId="0" borderId="24" xfId="0" applyFont="1" applyBorder="1" applyAlignment="1">
      <alignment horizontal="left" vertical="center" wrapText="1"/>
    </xf>
    <xf numFmtId="0" fontId="6" fillId="0" borderId="22" xfId="0" applyFont="1" applyBorder="1" applyAlignment="1">
      <alignment wrapText="1"/>
    </xf>
    <xf numFmtId="2" fontId="5" fillId="34" borderId="17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10" fontId="5" fillId="0" borderId="17" xfId="0" applyNumberFormat="1" applyFont="1" applyBorder="1" applyAlignment="1">
      <alignment horizontal="center" vertical="center"/>
    </xf>
    <xf numFmtId="0" fontId="6" fillId="33" borderId="15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" fontId="6" fillId="34" borderId="17" xfId="0" applyNumberFormat="1" applyFont="1" applyFill="1" applyBorder="1" applyAlignment="1">
      <alignment horizontal="center" vertical="center"/>
    </xf>
    <xf numFmtId="164" fontId="6" fillId="34" borderId="17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34" borderId="32" xfId="0" applyFont="1" applyFill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6" fillId="0" borderId="30" xfId="0" applyFont="1" applyBorder="1" applyAlignment="1">
      <alignment vertical="center"/>
    </xf>
    <xf numFmtId="0" fontId="6" fillId="0" borderId="16" xfId="0" applyFont="1" applyBorder="1" applyAlignment="1">
      <alignment horizontal="left" wrapText="1"/>
    </xf>
    <xf numFmtId="0" fontId="6" fillId="0" borderId="17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49" fontId="6" fillId="0" borderId="12" xfId="0" applyNumberFormat="1" applyFont="1" applyFill="1" applyBorder="1" applyAlignment="1">
      <alignment horizontal="center"/>
    </xf>
    <xf numFmtId="1" fontId="6" fillId="34" borderId="32" xfId="0" applyNumberFormat="1" applyFont="1" applyFill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/>
    </xf>
    <xf numFmtId="0" fontId="6" fillId="0" borderId="17" xfId="0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center"/>
    </xf>
    <xf numFmtId="2" fontId="5" fillId="0" borderId="17" xfId="0" applyNumberFormat="1" applyFont="1" applyFill="1" applyBorder="1" applyAlignment="1">
      <alignment horizontal="center" vertical="center"/>
    </xf>
    <xf numFmtId="10" fontId="5" fillId="0" borderId="17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0"/>
  <sheetViews>
    <sheetView tabSelected="1" zoomScale="80" zoomScaleNormal="80" zoomScalePageLayoutView="0" workbookViewId="0" topLeftCell="A130">
      <selection activeCell="A147" sqref="A147"/>
    </sheetView>
  </sheetViews>
  <sheetFormatPr defaultColWidth="9.00390625" defaultRowHeight="12.75"/>
  <cols>
    <col min="1" max="1" width="13.00390625" style="0" customWidth="1"/>
    <col min="2" max="2" width="45.00390625" style="0" customWidth="1"/>
    <col min="3" max="3" width="12.50390625" style="0" customWidth="1"/>
    <col min="4" max="4" width="10.625" style="0" customWidth="1"/>
    <col min="5" max="5" width="11.00390625" style="0" customWidth="1"/>
    <col min="6" max="6" width="14.00390625" style="0" customWidth="1"/>
    <col min="7" max="7" width="19.50390625" style="0" customWidth="1"/>
    <col min="8" max="8" width="0.12890625" style="0" customWidth="1"/>
    <col min="9" max="14" width="9.125" style="0" hidden="1" customWidth="1"/>
    <col min="15" max="15" width="1.37890625" style="0" hidden="1" customWidth="1"/>
  </cols>
  <sheetData>
    <row r="1" spans="1:8" ht="10.5" customHeight="1">
      <c r="A1" s="1"/>
      <c r="B1" s="1"/>
      <c r="C1" s="1"/>
      <c r="D1" s="1"/>
      <c r="E1" s="199"/>
      <c r="F1" s="199"/>
      <c r="G1" s="199"/>
      <c r="H1" s="199"/>
    </row>
    <row r="2" spans="1:8" ht="16.5" hidden="1">
      <c r="A2" s="1"/>
      <c r="B2" s="1"/>
      <c r="C2" s="1"/>
      <c r="D2" s="199"/>
      <c r="E2" s="199"/>
      <c r="F2" s="199"/>
      <c r="G2" s="199"/>
      <c r="H2" s="199"/>
    </row>
    <row r="3" spans="1:15" ht="16.5" hidden="1">
      <c r="A3" s="199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</row>
    <row r="4" spans="1:17" ht="16.5">
      <c r="A4" s="220" t="s">
        <v>30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128"/>
      <c r="Q4" s="128"/>
    </row>
    <row r="5" spans="1:15" ht="21" customHeight="1">
      <c r="A5" s="221" t="s">
        <v>126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</row>
    <row r="6" spans="1:15" ht="22.5" customHeight="1">
      <c r="A6" s="199" t="s">
        <v>127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</row>
    <row r="7" spans="1:15" ht="18" customHeight="1">
      <c r="A7" s="200" t="s">
        <v>0</v>
      </c>
      <c r="B7" s="209" t="s">
        <v>1</v>
      </c>
      <c r="C7" s="200" t="s">
        <v>2</v>
      </c>
      <c r="D7" s="200" t="s">
        <v>3</v>
      </c>
      <c r="E7" s="200" t="s">
        <v>4</v>
      </c>
      <c r="F7" s="200" t="s">
        <v>5</v>
      </c>
      <c r="G7" s="200" t="s">
        <v>6</v>
      </c>
      <c r="H7" s="209" t="s">
        <v>7</v>
      </c>
      <c r="I7" s="209"/>
      <c r="J7" s="209"/>
      <c r="K7" s="209"/>
      <c r="L7" s="202" t="s">
        <v>8</v>
      </c>
      <c r="M7" s="203"/>
      <c r="N7" s="203"/>
      <c r="O7" s="204"/>
    </row>
    <row r="8" spans="1:16" s="4" customFormat="1" ht="50.25" customHeight="1">
      <c r="A8" s="200"/>
      <c r="B8" s="209"/>
      <c r="C8" s="209"/>
      <c r="D8" s="200"/>
      <c r="E8" s="200"/>
      <c r="F8" s="200"/>
      <c r="G8" s="200"/>
      <c r="H8" s="2"/>
      <c r="I8" s="2" t="s">
        <v>9</v>
      </c>
      <c r="J8" s="2" t="s">
        <v>10</v>
      </c>
      <c r="K8" s="2" t="s">
        <v>11</v>
      </c>
      <c r="L8" s="2" t="s">
        <v>12</v>
      </c>
      <c r="M8" s="2" t="s">
        <v>13</v>
      </c>
      <c r="N8" s="2" t="s">
        <v>14</v>
      </c>
      <c r="O8" s="2" t="s">
        <v>15</v>
      </c>
      <c r="P8" s="3"/>
    </row>
    <row r="9" spans="1:16" s="4" customFormat="1" ht="20.25" customHeight="1">
      <c r="A9" s="211" t="s">
        <v>16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3"/>
    </row>
    <row r="10" spans="1:16" s="4" customFormat="1" ht="17.25" customHeight="1">
      <c r="A10" s="205" t="s">
        <v>17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3"/>
    </row>
    <row r="11" spans="1:16" s="4" customFormat="1" ht="17.25" customHeight="1">
      <c r="A11" s="104"/>
      <c r="B11" s="104" t="s">
        <v>18</v>
      </c>
      <c r="C11" s="104"/>
      <c r="D11" s="104"/>
      <c r="E11" s="104"/>
      <c r="F11" s="104"/>
      <c r="G11" s="104"/>
      <c r="H11" s="105"/>
      <c r="I11" s="106"/>
      <c r="J11" s="106"/>
      <c r="K11" s="106"/>
      <c r="L11" s="106"/>
      <c r="M11" s="106"/>
      <c r="N11" s="106"/>
      <c r="O11" s="106"/>
      <c r="P11" s="3"/>
    </row>
    <row r="12" spans="1:16" s="4" customFormat="1" ht="42.75" customHeight="1">
      <c r="A12" s="57" t="s">
        <v>32</v>
      </c>
      <c r="B12" s="57" t="s">
        <v>33</v>
      </c>
      <c r="C12" s="136">
        <v>250</v>
      </c>
      <c r="D12" s="58" t="s">
        <v>102</v>
      </c>
      <c r="E12" s="58" t="s">
        <v>128</v>
      </c>
      <c r="F12" s="58" t="s">
        <v>129</v>
      </c>
      <c r="G12" s="58" t="s">
        <v>384</v>
      </c>
      <c r="H12" s="107"/>
      <c r="I12" s="108"/>
      <c r="J12" s="108"/>
      <c r="K12" s="108"/>
      <c r="L12" s="108"/>
      <c r="M12" s="108"/>
      <c r="N12" s="109"/>
      <c r="O12" s="108"/>
      <c r="P12" s="3"/>
    </row>
    <row r="13" spans="1:16" s="4" customFormat="1" ht="21" customHeight="1">
      <c r="A13" s="46" t="s">
        <v>34</v>
      </c>
      <c r="B13" s="46" t="s">
        <v>35</v>
      </c>
      <c r="C13" s="47">
        <v>25</v>
      </c>
      <c r="D13" s="48" t="s">
        <v>130</v>
      </c>
      <c r="E13" s="48" t="s">
        <v>130</v>
      </c>
      <c r="F13" s="48"/>
      <c r="G13" s="48" t="s">
        <v>84</v>
      </c>
      <c r="H13" s="110"/>
      <c r="I13" s="111"/>
      <c r="J13" s="111"/>
      <c r="K13" s="111"/>
      <c r="L13" s="111"/>
      <c r="M13" s="111"/>
      <c r="N13" s="112"/>
      <c r="O13" s="111"/>
      <c r="P13" s="3"/>
    </row>
    <row r="14" spans="1:16" s="4" customFormat="1" ht="20.25" customHeight="1">
      <c r="A14" s="46" t="s">
        <v>40</v>
      </c>
      <c r="B14" s="46" t="s">
        <v>41</v>
      </c>
      <c r="C14" s="47">
        <v>200</v>
      </c>
      <c r="D14" s="48" t="s">
        <v>42</v>
      </c>
      <c r="E14" s="48" t="s">
        <v>43</v>
      </c>
      <c r="F14" s="48" t="s">
        <v>44</v>
      </c>
      <c r="G14" s="48" t="s">
        <v>45</v>
      </c>
      <c r="H14" s="110"/>
      <c r="I14" s="111"/>
      <c r="J14" s="111"/>
      <c r="K14" s="111"/>
      <c r="L14" s="111"/>
      <c r="M14" s="111"/>
      <c r="N14" s="112"/>
      <c r="O14" s="111"/>
      <c r="P14" s="3"/>
    </row>
    <row r="15" spans="1:16" s="4" customFormat="1" ht="21" customHeight="1">
      <c r="A15" s="14"/>
      <c r="B15" s="15" t="s">
        <v>46</v>
      </c>
      <c r="C15" s="40" t="s">
        <v>81</v>
      </c>
      <c r="D15" s="40" t="s">
        <v>131</v>
      </c>
      <c r="E15" s="40" t="s">
        <v>54</v>
      </c>
      <c r="F15" s="40" t="s">
        <v>132</v>
      </c>
      <c r="G15" s="40" t="s">
        <v>133</v>
      </c>
      <c r="H15" s="110"/>
      <c r="I15" s="111"/>
      <c r="J15" s="111"/>
      <c r="K15" s="111"/>
      <c r="L15" s="111"/>
      <c r="M15" s="111"/>
      <c r="N15" s="112"/>
      <c r="O15" s="111"/>
      <c r="P15" s="3"/>
    </row>
    <row r="16" spans="1:16" s="4" customFormat="1" ht="18.75" customHeight="1">
      <c r="A16" s="7" t="s">
        <v>52</v>
      </c>
      <c r="B16" s="7" t="s">
        <v>53</v>
      </c>
      <c r="C16" s="8">
        <v>150</v>
      </c>
      <c r="D16" s="38" t="s">
        <v>54</v>
      </c>
      <c r="E16" s="38" t="s">
        <v>54</v>
      </c>
      <c r="F16" s="38" t="s">
        <v>55</v>
      </c>
      <c r="G16" s="38" t="s">
        <v>56</v>
      </c>
      <c r="H16" s="110"/>
      <c r="I16" s="111"/>
      <c r="J16" s="111"/>
      <c r="K16" s="111"/>
      <c r="L16" s="111"/>
      <c r="M16" s="111"/>
      <c r="N16" s="111"/>
      <c r="O16" s="111"/>
      <c r="P16" s="3"/>
    </row>
    <row r="17" spans="1:16" s="4" customFormat="1" ht="18.75" customHeight="1">
      <c r="A17" s="113"/>
      <c r="B17" s="113"/>
      <c r="C17" s="114">
        <v>685</v>
      </c>
      <c r="D17" s="115">
        <f>D12+D13+D14+D15+D16</f>
        <v>20.93</v>
      </c>
      <c r="E17" s="115">
        <f>E12+E13+E14+E15+E16</f>
        <v>14.939999999999998</v>
      </c>
      <c r="F17" s="115">
        <f>F12+F14+F15+F16</f>
        <v>94.23</v>
      </c>
      <c r="G17" s="115">
        <f>G12+G13+G14+G15+G16</f>
        <v>614.24</v>
      </c>
      <c r="H17" s="110"/>
      <c r="I17" s="111"/>
      <c r="J17" s="111"/>
      <c r="K17" s="111"/>
      <c r="L17" s="111"/>
      <c r="M17" s="111"/>
      <c r="N17" s="111"/>
      <c r="O17" s="111"/>
      <c r="P17" s="3"/>
    </row>
    <row r="18" spans="1:16" s="4" customFormat="1" ht="17.25" customHeight="1">
      <c r="A18" s="116"/>
      <c r="B18" s="116" t="s">
        <v>19</v>
      </c>
      <c r="C18" s="116"/>
      <c r="D18" s="116"/>
      <c r="E18" s="116"/>
      <c r="F18" s="116"/>
      <c r="G18" s="116"/>
      <c r="H18" s="117"/>
      <c r="I18" s="118"/>
      <c r="J18" s="118"/>
      <c r="K18" s="118"/>
      <c r="L18" s="118"/>
      <c r="M18" s="118"/>
      <c r="N18" s="118"/>
      <c r="O18" s="118"/>
      <c r="P18" s="3"/>
    </row>
    <row r="19" spans="1:16" s="4" customFormat="1" ht="36">
      <c r="A19" s="53" t="s">
        <v>213</v>
      </c>
      <c r="B19" s="98" t="s">
        <v>234</v>
      </c>
      <c r="C19" s="23" t="s">
        <v>235</v>
      </c>
      <c r="D19" s="23" t="s">
        <v>214</v>
      </c>
      <c r="E19" s="23" t="s">
        <v>102</v>
      </c>
      <c r="F19" s="23" t="s">
        <v>215</v>
      </c>
      <c r="G19" s="23" t="s">
        <v>216</v>
      </c>
      <c r="H19" s="117"/>
      <c r="I19" s="118"/>
      <c r="J19" s="118"/>
      <c r="K19" s="118"/>
      <c r="L19" s="119"/>
      <c r="M19" s="119"/>
      <c r="N19" s="118"/>
      <c r="O19" s="118"/>
      <c r="P19" s="3"/>
    </row>
    <row r="20" spans="1:16" s="4" customFormat="1" ht="18">
      <c r="A20" s="25" t="s">
        <v>217</v>
      </c>
      <c r="B20" s="15" t="s">
        <v>218</v>
      </c>
      <c r="C20" s="44" t="s">
        <v>100</v>
      </c>
      <c r="D20" s="44" t="s">
        <v>366</v>
      </c>
      <c r="E20" s="44" t="s">
        <v>367</v>
      </c>
      <c r="F20" s="44" t="s">
        <v>368</v>
      </c>
      <c r="G20" s="44" t="s">
        <v>369</v>
      </c>
      <c r="H20" s="117"/>
      <c r="I20" s="119"/>
      <c r="J20" s="118"/>
      <c r="K20" s="118"/>
      <c r="L20" s="119"/>
      <c r="M20" s="119"/>
      <c r="N20" s="119"/>
      <c r="O20" s="118"/>
      <c r="P20" s="3"/>
    </row>
    <row r="21" spans="1:16" s="4" customFormat="1" ht="18">
      <c r="A21" s="7" t="s">
        <v>219</v>
      </c>
      <c r="B21" s="7" t="s">
        <v>220</v>
      </c>
      <c r="C21" s="8">
        <v>180</v>
      </c>
      <c r="D21" s="38" t="s">
        <v>221</v>
      </c>
      <c r="E21" s="38" t="s">
        <v>222</v>
      </c>
      <c r="F21" s="38" t="s">
        <v>363</v>
      </c>
      <c r="G21" s="38" t="s">
        <v>223</v>
      </c>
      <c r="H21" s="117"/>
      <c r="I21" s="119"/>
      <c r="J21" s="118"/>
      <c r="K21" s="118"/>
      <c r="L21" s="119"/>
      <c r="M21" s="119"/>
      <c r="N21" s="119"/>
      <c r="O21" s="118"/>
      <c r="P21" s="3"/>
    </row>
    <row r="22" spans="1:16" s="4" customFormat="1" ht="18">
      <c r="A22" s="78" t="s">
        <v>82</v>
      </c>
      <c r="B22" s="98" t="s">
        <v>141</v>
      </c>
      <c r="C22" s="70">
        <v>60</v>
      </c>
      <c r="D22" s="79">
        <v>0.48</v>
      </c>
      <c r="E22" s="44" t="s">
        <v>83</v>
      </c>
      <c r="F22" s="79">
        <v>1.02</v>
      </c>
      <c r="G22" s="79">
        <v>6</v>
      </c>
      <c r="H22" s="117"/>
      <c r="I22" s="119"/>
      <c r="J22" s="118"/>
      <c r="K22" s="118"/>
      <c r="L22" s="119"/>
      <c r="M22" s="119"/>
      <c r="N22" s="119"/>
      <c r="O22" s="118"/>
      <c r="P22" s="3"/>
    </row>
    <row r="23" spans="1:16" s="4" customFormat="1" ht="18">
      <c r="A23" s="7" t="s">
        <v>224</v>
      </c>
      <c r="B23" s="6" t="s">
        <v>225</v>
      </c>
      <c r="C23" s="37" t="s">
        <v>226</v>
      </c>
      <c r="D23" s="37" t="s">
        <v>227</v>
      </c>
      <c r="E23" s="37" t="s">
        <v>227</v>
      </c>
      <c r="F23" s="37" t="s">
        <v>228</v>
      </c>
      <c r="G23" s="37" t="s">
        <v>229</v>
      </c>
      <c r="H23" s="117"/>
      <c r="I23" s="119"/>
      <c r="J23" s="118"/>
      <c r="K23" s="118"/>
      <c r="L23" s="119"/>
      <c r="M23" s="119"/>
      <c r="N23" s="119"/>
      <c r="O23" s="118"/>
      <c r="P23" s="3"/>
    </row>
    <row r="24" spans="1:16" s="4" customFormat="1" ht="18">
      <c r="A24" s="7"/>
      <c r="B24" s="7" t="s">
        <v>46</v>
      </c>
      <c r="C24" s="8">
        <v>50</v>
      </c>
      <c r="D24" s="38" t="s">
        <v>230</v>
      </c>
      <c r="E24" s="38" t="s">
        <v>231</v>
      </c>
      <c r="F24" s="38" t="s">
        <v>232</v>
      </c>
      <c r="G24" s="38" t="s">
        <v>233</v>
      </c>
      <c r="H24" s="117"/>
      <c r="I24" s="119"/>
      <c r="J24" s="118"/>
      <c r="K24" s="118"/>
      <c r="L24" s="119"/>
      <c r="M24" s="119"/>
      <c r="N24" s="119"/>
      <c r="O24" s="118"/>
      <c r="P24" s="3"/>
    </row>
    <row r="25" spans="1:16" s="4" customFormat="1" ht="18">
      <c r="A25" s="7"/>
      <c r="B25" s="7" t="s">
        <v>91</v>
      </c>
      <c r="C25" s="38" t="s">
        <v>75</v>
      </c>
      <c r="D25" s="38" t="s">
        <v>142</v>
      </c>
      <c r="E25" s="38" t="s">
        <v>143</v>
      </c>
      <c r="F25" s="38" t="s">
        <v>144</v>
      </c>
      <c r="G25" s="38" t="s">
        <v>145</v>
      </c>
      <c r="H25" s="117"/>
      <c r="I25" s="119"/>
      <c r="J25" s="118"/>
      <c r="K25" s="118"/>
      <c r="L25" s="119"/>
      <c r="M25" s="119"/>
      <c r="N25" s="119"/>
      <c r="O25" s="118"/>
      <c r="P25" s="3"/>
    </row>
    <row r="26" spans="1:16" s="4" customFormat="1" ht="18">
      <c r="A26" s="120"/>
      <c r="B26" s="120"/>
      <c r="C26" s="121">
        <v>872</v>
      </c>
      <c r="D26" s="122">
        <f>D19+D20+D21+D22+D23+D24+D25</f>
        <v>34.269999999999996</v>
      </c>
      <c r="E26" s="122">
        <f>E19+E20+E21+E22+E23+E24+E25</f>
        <v>26.93</v>
      </c>
      <c r="F26" s="122">
        <f>F19+F20+F21+F22+F23+F24+F25</f>
        <v>132.70999999999998</v>
      </c>
      <c r="G26" s="122">
        <f>G19+G20+G21+G22+G23+G24+G25</f>
        <v>927.05</v>
      </c>
      <c r="H26" s="117"/>
      <c r="I26" s="119"/>
      <c r="J26" s="118"/>
      <c r="K26" s="118"/>
      <c r="L26" s="119"/>
      <c r="M26" s="119"/>
      <c r="N26" s="119"/>
      <c r="O26" s="118"/>
      <c r="P26" s="3"/>
    </row>
    <row r="27" spans="1:16" s="4" customFormat="1" ht="21" customHeight="1">
      <c r="A27" s="210" t="s">
        <v>20</v>
      </c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3"/>
    </row>
    <row r="28" spans="1:16" s="4" customFormat="1" ht="21" customHeight="1">
      <c r="A28" s="12"/>
      <c r="B28" s="12" t="s">
        <v>18</v>
      </c>
      <c r="C28" s="12"/>
      <c r="D28" s="12"/>
      <c r="E28" s="12"/>
      <c r="F28" s="12"/>
      <c r="G28" s="12"/>
      <c r="H28" s="13"/>
      <c r="I28" s="10"/>
      <c r="J28" s="10"/>
      <c r="K28" s="10"/>
      <c r="L28" s="10"/>
      <c r="M28" s="10"/>
      <c r="N28" s="10"/>
      <c r="O28" s="10"/>
      <c r="P28" s="3"/>
    </row>
    <row r="29" spans="1:16" s="4" customFormat="1" ht="18">
      <c r="A29" s="46" t="s">
        <v>92</v>
      </c>
      <c r="B29" s="51" t="s">
        <v>93</v>
      </c>
      <c r="C29" s="43">
        <v>200</v>
      </c>
      <c r="D29" s="44" t="s">
        <v>370</v>
      </c>
      <c r="E29" s="44" t="s">
        <v>134</v>
      </c>
      <c r="F29" s="44" t="s">
        <v>135</v>
      </c>
      <c r="G29" s="44" t="s">
        <v>385</v>
      </c>
      <c r="H29" s="13"/>
      <c r="I29" s="10"/>
      <c r="J29" s="11"/>
      <c r="K29" s="10"/>
      <c r="L29" s="10"/>
      <c r="M29" s="10"/>
      <c r="N29" s="10"/>
      <c r="O29" s="10"/>
      <c r="P29" s="3"/>
    </row>
    <row r="30" spans="1:16" s="4" customFormat="1" ht="18">
      <c r="A30" s="25" t="s">
        <v>94</v>
      </c>
      <c r="B30" s="51" t="s">
        <v>95</v>
      </c>
      <c r="C30" s="44" t="s">
        <v>136</v>
      </c>
      <c r="D30" s="44" t="s">
        <v>137</v>
      </c>
      <c r="E30" s="44" t="s">
        <v>138</v>
      </c>
      <c r="F30" s="44" t="s">
        <v>139</v>
      </c>
      <c r="G30" s="44" t="s">
        <v>140</v>
      </c>
      <c r="H30" s="13"/>
      <c r="I30" s="10"/>
      <c r="J30" s="11"/>
      <c r="K30" s="10"/>
      <c r="L30" s="10"/>
      <c r="M30" s="10"/>
      <c r="N30" s="10"/>
      <c r="O30" s="10"/>
      <c r="P30" s="3"/>
    </row>
    <row r="31" spans="1:16" s="4" customFormat="1" ht="18">
      <c r="A31" s="78" t="s">
        <v>82</v>
      </c>
      <c r="B31" s="98" t="s">
        <v>141</v>
      </c>
      <c r="C31" s="70">
        <v>60</v>
      </c>
      <c r="D31" s="79">
        <v>0.48</v>
      </c>
      <c r="E31" s="44" t="s">
        <v>83</v>
      </c>
      <c r="F31" s="79">
        <v>1.02</v>
      </c>
      <c r="G31" s="79">
        <v>6</v>
      </c>
      <c r="H31" s="13"/>
      <c r="I31" s="10"/>
      <c r="J31" s="11"/>
      <c r="K31" s="10"/>
      <c r="L31" s="10"/>
      <c r="M31" s="10"/>
      <c r="N31" s="10"/>
      <c r="O31" s="10"/>
      <c r="P31" s="3"/>
    </row>
    <row r="32" spans="1:16" s="4" customFormat="1" ht="18">
      <c r="A32" s="91" t="s">
        <v>76</v>
      </c>
      <c r="B32" s="61" t="s">
        <v>77</v>
      </c>
      <c r="C32" s="137" t="s">
        <v>78</v>
      </c>
      <c r="D32" s="60" t="s">
        <v>79</v>
      </c>
      <c r="E32" s="60" t="s">
        <v>64</v>
      </c>
      <c r="F32" s="60" t="s">
        <v>80</v>
      </c>
      <c r="G32" s="60" t="s">
        <v>81</v>
      </c>
      <c r="H32" s="13"/>
      <c r="I32" s="10"/>
      <c r="J32" s="11"/>
      <c r="K32" s="10"/>
      <c r="L32" s="10"/>
      <c r="M32" s="10"/>
      <c r="N32" s="10"/>
      <c r="O32" s="10"/>
      <c r="P32" s="3"/>
    </row>
    <row r="33" spans="1:16" s="4" customFormat="1" ht="18">
      <c r="A33" s="75"/>
      <c r="B33" s="57" t="s">
        <v>46</v>
      </c>
      <c r="C33" s="138" t="s">
        <v>47</v>
      </c>
      <c r="D33" s="59" t="s">
        <v>48</v>
      </c>
      <c r="E33" s="59" t="s">
        <v>49</v>
      </c>
      <c r="F33" s="59" t="s">
        <v>50</v>
      </c>
      <c r="G33" s="59" t="s">
        <v>51</v>
      </c>
      <c r="H33" s="13"/>
      <c r="I33" s="10"/>
      <c r="J33" s="11"/>
      <c r="K33" s="10"/>
      <c r="L33" s="10"/>
      <c r="M33" s="10"/>
      <c r="N33" s="10"/>
      <c r="O33" s="10"/>
      <c r="P33" s="3"/>
    </row>
    <row r="34" spans="1:16" s="4" customFormat="1" ht="18">
      <c r="A34" s="139"/>
      <c r="B34" s="61" t="s">
        <v>91</v>
      </c>
      <c r="C34" s="140" t="s">
        <v>75</v>
      </c>
      <c r="D34" s="73" t="s">
        <v>142</v>
      </c>
      <c r="E34" s="73" t="s">
        <v>143</v>
      </c>
      <c r="F34" s="73" t="s">
        <v>144</v>
      </c>
      <c r="G34" s="73" t="s">
        <v>145</v>
      </c>
      <c r="H34" s="13"/>
      <c r="I34" s="10"/>
      <c r="J34" s="11"/>
      <c r="K34" s="10"/>
      <c r="L34" s="10"/>
      <c r="M34" s="10"/>
      <c r="N34" s="10"/>
      <c r="O34" s="10"/>
      <c r="P34" s="3"/>
    </row>
    <row r="35" spans="1:16" s="4" customFormat="1" ht="18">
      <c r="A35" s="7"/>
      <c r="B35" s="7"/>
      <c r="C35" s="42" t="s">
        <v>183</v>
      </c>
      <c r="D35" s="77">
        <f>D29+D30+D31+D32+D33+D34</f>
        <v>24.57</v>
      </c>
      <c r="E35" s="77">
        <f>E29+E30+E31+E32+E33+E34</f>
        <v>22.509999999999994</v>
      </c>
      <c r="F35" s="77">
        <f>F29+F30+F31+F32+F33+F34</f>
        <v>90.42</v>
      </c>
      <c r="G35" s="77">
        <f>G29+G30+G31+G32+G33+G34</f>
        <v>649.6999999999999</v>
      </c>
      <c r="H35" s="13"/>
      <c r="I35" s="10"/>
      <c r="J35" s="11"/>
      <c r="K35" s="10"/>
      <c r="L35" s="10"/>
      <c r="M35" s="10"/>
      <c r="N35" s="10"/>
      <c r="O35" s="10"/>
      <c r="P35" s="3"/>
    </row>
    <row r="36" spans="1:16" s="4" customFormat="1" ht="21" customHeight="1">
      <c r="A36" s="12"/>
      <c r="B36" s="12" t="s">
        <v>19</v>
      </c>
      <c r="C36" s="12"/>
      <c r="D36" s="12"/>
      <c r="E36" s="12"/>
      <c r="F36" s="12"/>
      <c r="G36" s="12"/>
      <c r="H36" s="13"/>
      <c r="I36" s="10"/>
      <c r="J36" s="10"/>
      <c r="K36" s="10"/>
      <c r="L36" s="10"/>
      <c r="M36" s="10"/>
      <c r="N36" s="10"/>
      <c r="O36" s="10"/>
      <c r="P36" s="3"/>
    </row>
    <row r="37" spans="1:16" s="4" customFormat="1" ht="38.25" customHeight="1">
      <c r="A37" s="53" t="s">
        <v>236</v>
      </c>
      <c r="B37" s="25" t="s">
        <v>237</v>
      </c>
      <c r="C37" s="23" t="s">
        <v>235</v>
      </c>
      <c r="D37" s="39" t="s">
        <v>238</v>
      </c>
      <c r="E37" s="39" t="s">
        <v>239</v>
      </c>
      <c r="F37" s="39" t="s">
        <v>240</v>
      </c>
      <c r="G37" s="39" t="s">
        <v>241</v>
      </c>
      <c r="H37" s="13"/>
      <c r="I37" s="10"/>
      <c r="J37" s="10"/>
      <c r="K37" s="10"/>
      <c r="L37" s="10"/>
      <c r="M37" s="10"/>
      <c r="N37" s="10"/>
      <c r="O37" s="10"/>
      <c r="P37" s="3"/>
    </row>
    <row r="38" spans="1:16" s="4" customFormat="1" ht="21" customHeight="1">
      <c r="A38" s="53" t="s">
        <v>242</v>
      </c>
      <c r="B38" s="51" t="s">
        <v>243</v>
      </c>
      <c r="C38" s="43">
        <v>100</v>
      </c>
      <c r="D38" s="44" t="s">
        <v>65</v>
      </c>
      <c r="E38" s="44" t="s">
        <v>252</v>
      </c>
      <c r="F38" s="44" t="s">
        <v>244</v>
      </c>
      <c r="G38" s="44" t="s">
        <v>187</v>
      </c>
      <c r="H38" s="13"/>
      <c r="I38" s="16"/>
      <c r="J38" s="19"/>
      <c r="K38" s="16"/>
      <c r="L38" s="18"/>
      <c r="M38" s="18"/>
      <c r="N38" s="18"/>
      <c r="O38" s="16"/>
      <c r="P38" s="3"/>
    </row>
    <row r="39" spans="1:16" s="4" customFormat="1" ht="21.75" customHeight="1">
      <c r="A39" s="25" t="s">
        <v>219</v>
      </c>
      <c r="B39" s="6" t="s">
        <v>309</v>
      </c>
      <c r="C39" s="37" t="s">
        <v>136</v>
      </c>
      <c r="D39" s="59" t="s">
        <v>337</v>
      </c>
      <c r="E39" s="59" t="s">
        <v>338</v>
      </c>
      <c r="F39" s="59" t="s">
        <v>257</v>
      </c>
      <c r="G39" s="59" t="s">
        <v>340</v>
      </c>
      <c r="H39" s="13"/>
      <c r="I39" s="16"/>
      <c r="J39" s="19"/>
      <c r="K39" s="16"/>
      <c r="L39" s="18"/>
      <c r="M39" s="18"/>
      <c r="N39" s="18"/>
      <c r="O39" s="16"/>
      <c r="P39" s="3"/>
    </row>
    <row r="40" spans="1:16" s="4" customFormat="1" ht="21.75" customHeight="1">
      <c r="A40" s="63" t="s">
        <v>245</v>
      </c>
      <c r="B40" s="171" t="s">
        <v>246</v>
      </c>
      <c r="C40" s="24">
        <v>60</v>
      </c>
      <c r="D40" s="24">
        <v>1.92</v>
      </c>
      <c r="E40" s="24">
        <v>1.2</v>
      </c>
      <c r="F40" s="24">
        <v>10.4</v>
      </c>
      <c r="G40" s="34">
        <v>46</v>
      </c>
      <c r="H40" s="13"/>
      <c r="I40" s="16"/>
      <c r="J40" s="19"/>
      <c r="K40" s="16"/>
      <c r="L40" s="18"/>
      <c r="M40" s="18"/>
      <c r="N40" s="18"/>
      <c r="O40" s="16"/>
      <c r="P40" s="3"/>
    </row>
    <row r="41" spans="1:16" s="4" customFormat="1" ht="21.75" customHeight="1">
      <c r="A41" s="181" t="s">
        <v>341</v>
      </c>
      <c r="B41" s="182" t="s">
        <v>342</v>
      </c>
      <c r="C41" s="183" t="s">
        <v>226</v>
      </c>
      <c r="D41" s="183" t="s">
        <v>351</v>
      </c>
      <c r="E41" s="183" t="s">
        <v>352</v>
      </c>
      <c r="F41" s="183" t="s">
        <v>353</v>
      </c>
      <c r="G41" s="183" t="s">
        <v>354</v>
      </c>
      <c r="H41" s="13"/>
      <c r="I41" s="16"/>
      <c r="J41" s="19"/>
      <c r="K41" s="16"/>
      <c r="L41" s="18"/>
      <c r="M41" s="18"/>
      <c r="N41" s="18"/>
      <c r="O41" s="16"/>
      <c r="P41" s="3"/>
    </row>
    <row r="42" spans="1:16" s="4" customFormat="1" ht="21.75" customHeight="1">
      <c r="A42" s="7"/>
      <c r="B42" s="7" t="s">
        <v>46</v>
      </c>
      <c r="C42" s="8">
        <v>50</v>
      </c>
      <c r="D42" s="38" t="s">
        <v>230</v>
      </c>
      <c r="E42" s="38" t="s">
        <v>231</v>
      </c>
      <c r="F42" s="38" t="s">
        <v>232</v>
      </c>
      <c r="G42" s="38" t="s">
        <v>233</v>
      </c>
      <c r="H42" s="13"/>
      <c r="I42" s="16"/>
      <c r="J42" s="19"/>
      <c r="K42" s="16"/>
      <c r="L42" s="18"/>
      <c r="M42" s="18"/>
      <c r="N42" s="18"/>
      <c r="O42" s="16"/>
      <c r="P42" s="3"/>
    </row>
    <row r="43" spans="1:16" s="4" customFormat="1" ht="21.75" customHeight="1">
      <c r="A43" s="7"/>
      <c r="B43" s="7" t="s">
        <v>91</v>
      </c>
      <c r="C43" s="38" t="s">
        <v>75</v>
      </c>
      <c r="D43" s="38" t="s">
        <v>142</v>
      </c>
      <c r="E43" s="38" t="s">
        <v>143</v>
      </c>
      <c r="F43" s="38" t="s">
        <v>144</v>
      </c>
      <c r="G43" s="38" t="s">
        <v>145</v>
      </c>
      <c r="H43" s="13"/>
      <c r="I43" s="16"/>
      <c r="J43" s="19"/>
      <c r="K43" s="16"/>
      <c r="L43" s="18"/>
      <c r="M43" s="18"/>
      <c r="N43" s="18"/>
      <c r="O43" s="16"/>
      <c r="P43" s="3"/>
    </row>
    <row r="44" spans="1:16" s="4" customFormat="1" ht="21.75" customHeight="1">
      <c r="A44" s="7"/>
      <c r="B44" s="7"/>
      <c r="C44" s="41">
        <v>872</v>
      </c>
      <c r="D44" s="77">
        <f>D37+D38+D39+D40+D41+D42+D43</f>
        <v>29.889999999999997</v>
      </c>
      <c r="E44" s="77">
        <f>E37+E38+E39+E40+E41+E42+E43</f>
        <v>30.029999999999998</v>
      </c>
      <c r="F44" s="77">
        <f>F37+F38+F39+F40+F41+F42+F43</f>
        <v>120.84</v>
      </c>
      <c r="G44" s="77">
        <f>G37+G38+G39+G40+G41+G42+G43</f>
        <v>871.23</v>
      </c>
      <c r="H44" s="13"/>
      <c r="I44" s="16"/>
      <c r="J44" s="19"/>
      <c r="K44" s="16"/>
      <c r="L44" s="18"/>
      <c r="M44" s="18"/>
      <c r="N44" s="18"/>
      <c r="O44" s="16"/>
      <c r="P44" s="3"/>
    </row>
    <row r="45" spans="1:16" s="4" customFormat="1" ht="24" customHeight="1">
      <c r="A45" s="212" t="s">
        <v>21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3"/>
    </row>
    <row r="46" spans="1:16" s="4" customFormat="1" ht="24" customHeight="1">
      <c r="A46" s="21"/>
      <c r="B46" s="21" t="s">
        <v>18</v>
      </c>
      <c r="C46" s="21"/>
      <c r="D46" s="21"/>
      <c r="E46" s="21"/>
      <c r="F46" s="21"/>
      <c r="G46" s="21"/>
      <c r="H46" s="22"/>
      <c r="I46" s="10"/>
      <c r="J46" s="10"/>
      <c r="K46" s="10"/>
      <c r="L46" s="10"/>
      <c r="M46" s="10"/>
      <c r="N46" s="10"/>
      <c r="O46" s="10"/>
      <c r="P46" s="3"/>
    </row>
    <row r="47" spans="1:16" s="4" customFormat="1" ht="18">
      <c r="A47" s="25" t="s">
        <v>185</v>
      </c>
      <c r="B47" s="5" t="s">
        <v>186</v>
      </c>
      <c r="C47" s="36" t="s">
        <v>187</v>
      </c>
      <c r="D47" s="36" t="s">
        <v>371</v>
      </c>
      <c r="E47" s="36" t="s">
        <v>188</v>
      </c>
      <c r="F47" s="36" t="s">
        <v>189</v>
      </c>
      <c r="G47" s="36" t="s">
        <v>372</v>
      </c>
      <c r="H47" s="22"/>
      <c r="I47" s="10"/>
      <c r="J47" s="10"/>
      <c r="K47" s="10"/>
      <c r="L47" s="10"/>
      <c r="M47" s="10"/>
      <c r="N47" s="10"/>
      <c r="O47" s="10"/>
      <c r="P47" s="3"/>
    </row>
    <row r="48" spans="1:16" s="4" customFormat="1" ht="18">
      <c r="A48" s="78" t="s">
        <v>82</v>
      </c>
      <c r="B48" s="98" t="s">
        <v>141</v>
      </c>
      <c r="C48" s="70">
        <v>60</v>
      </c>
      <c r="D48" s="79">
        <v>0.48</v>
      </c>
      <c r="E48" s="44" t="s">
        <v>83</v>
      </c>
      <c r="F48" s="79">
        <v>1.02</v>
      </c>
      <c r="G48" s="79">
        <v>6</v>
      </c>
      <c r="H48" s="22"/>
      <c r="I48" s="10"/>
      <c r="J48" s="10"/>
      <c r="K48" s="10"/>
      <c r="L48" s="10"/>
      <c r="M48" s="10"/>
      <c r="N48" s="10"/>
      <c r="O48" s="10"/>
      <c r="P48" s="3"/>
    </row>
    <row r="49" spans="1:16" s="4" customFormat="1" ht="18">
      <c r="A49" s="146" t="s">
        <v>61</v>
      </c>
      <c r="B49" s="92" t="s">
        <v>62</v>
      </c>
      <c r="C49" s="147" t="s">
        <v>63</v>
      </c>
      <c r="D49" s="60" t="s">
        <v>39</v>
      </c>
      <c r="E49" s="60" t="s">
        <v>64</v>
      </c>
      <c r="F49" s="60" t="s">
        <v>65</v>
      </c>
      <c r="G49" s="60" t="s">
        <v>66</v>
      </c>
      <c r="H49" s="55"/>
      <c r="I49" s="10"/>
      <c r="J49" s="10"/>
      <c r="K49" s="10"/>
      <c r="L49" s="10"/>
      <c r="M49" s="10"/>
      <c r="N49" s="10"/>
      <c r="O49" s="10"/>
      <c r="P49" s="3"/>
    </row>
    <row r="50" spans="1:16" s="4" customFormat="1" ht="18">
      <c r="A50" s="57"/>
      <c r="B50" s="57" t="s">
        <v>46</v>
      </c>
      <c r="C50" s="145" t="s">
        <v>47</v>
      </c>
      <c r="D50" s="59" t="s">
        <v>48</v>
      </c>
      <c r="E50" s="59" t="s">
        <v>49</v>
      </c>
      <c r="F50" s="59" t="s">
        <v>50</v>
      </c>
      <c r="G50" s="59" t="s">
        <v>51</v>
      </c>
      <c r="H50" s="55"/>
      <c r="I50" s="10"/>
      <c r="J50" s="10"/>
      <c r="K50" s="10"/>
      <c r="L50" s="10"/>
      <c r="M50" s="10"/>
      <c r="N50" s="10"/>
      <c r="O50" s="10"/>
      <c r="P50" s="3"/>
    </row>
    <row r="51" spans="1:16" s="4" customFormat="1" ht="18">
      <c r="A51" s="57"/>
      <c r="B51" s="92" t="s">
        <v>91</v>
      </c>
      <c r="C51" s="168" t="s">
        <v>75</v>
      </c>
      <c r="D51" s="169" t="s">
        <v>142</v>
      </c>
      <c r="E51" s="169" t="s">
        <v>143</v>
      </c>
      <c r="F51" s="169" t="s">
        <v>144</v>
      </c>
      <c r="G51" s="169" t="s">
        <v>145</v>
      </c>
      <c r="H51" s="55"/>
      <c r="I51" s="10"/>
      <c r="J51" s="10"/>
      <c r="K51" s="10"/>
      <c r="L51" s="10"/>
      <c r="M51" s="10"/>
      <c r="N51" s="10"/>
      <c r="O51" s="10"/>
      <c r="P51" s="3"/>
    </row>
    <row r="52" spans="1:16" s="4" customFormat="1" ht="18">
      <c r="A52" s="69"/>
      <c r="B52" s="61" t="s">
        <v>198</v>
      </c>
      <c r="C52" s="62" t="s">
        <v>75</v>
      </c>
      <c r="D52" s="62" t="s">
        <v>101</v>
      </c>
      <c r="E52" s="62" t="s">
        <v>199</v>
      </c>
      <c r="F52" s="62" t="s">
        <v>200</v>
      </c>
      <c r="G52" s="62" t="s">
        <v>201</v>
      </c>
      <c r="H52" s="22"/>
      <c r="I52" s="10"/>
      <c r="J52" s="10"/>
      <c r="K52" s="10"/>
      <c r="L52" s="10"/>
      <c r="M52" s="10"/>
      <c r="N52" s="10"/>
      <c r="O52" s="10"/>
      <c r="P52" s="3"/>
    </row>
    <row r="53" spans="1:16" s="4" customFormat="1" ht="18">
      <c r="A53" s="63"/>
      <c r="B53" s="15"/>
      <c r="C53" s="103" t="s">
        <v>209</v>
      </c>
      <c r="D53" s="77">
        <f>D47+D48+D49+D50+D51+D52</f>
        <v>25.15</v>
      </c>
      <c r="E53" s="77">
        <f>E47+E48+E49+E50+E51+E52</f>
        <v>27.539999999999996</v>
      </c>
      <c r="F53" s="77">
        <f>F47+F48+F49+F50+F51+F52</f>
        <v>102.52</v>
      </c>
      <c r="G53" s="77">
        <f>G47+G48+G49+G50+G51+G52</f>
        <v>708.1999999999999</v>
      </c>
      <c r="H53" s="22"/>
      <c r="I53" s="10"/>
      <c r="J53" s="10"/>
      <c r="K53" s="10"/>
      <c r="L53" s="10"/>
      <c r="M53" s="10"/>
      <c r="N53" s="10"/>
      <c r="O53" s="10"/>
      <c r="P53" s="3"/>
    </row>
    <row r="54" spans="1:16" s="4" customFormat="1" ht="24" customHeight="1">
      <c r="A54" s="21"/>
      <c r="B54" s="21" t="s">
        <v>19</v>
      </c>
      <c r="C54" s="21"/>
      <c r="D54" s="21"/>
      <c r="E54" s="21"/>
      <c r="F54" s="21"/>
      <c r="G54" s="21"/>
      <c r="H54" s="22"/>
      <c r="I54" s="10"/>
      <c r="J54" s="10"/>
      <c r="K54" s="10"/>
      <c r="L54" s="10"/>
      <c r="M54" s="10"/>
      <c r="N54" s="10"/>
      <c r="O54" s="10"/>
      <c r="P54" s="3"/>
    </row>
    <row r="55" spans="1:16" s="4" customFormat="1" ht="21.75" customHeight="1">
      <c r="A55" s="25" t="s">
        <v>298</v>
      </c>
      <c r="B55" s="177" t="s">
        <v>299</v>
      </c>
      <c r="C55" s="84" t="s">
        <v>100</v>
      </c>
      <c r="D55" s="84" t="s">
        <v>300</v>
      </c>
      <c r="E55" s="84" t="s">
        <v>301</v>
      </c>
      <c r="F55" s="84" t="s">
        <v>302</v>
      </c>
      <c r="G55" s="84" t="s">
        <v>303</v>
      </c>
      <c r="H55" s="22"/>
      <c r="I55" s="10"/>
      <c r="J55" s="11"/>
      <c r="K55" s="10"/>
      <c r="L55" s="10"/>
      <c r="M55" s="11"/>
      <c r="N55" s="10"/>
      <c r="O55" s="10"/>
      <c r="P55" s="3"/>
    </row>
    <row r="56" spans="1:16" s="4" customFormat="1" ht="40.5" customHeight="1">
      <c r="A56" s="78" t="s">
        <v>253</v>
      </c>
      <c r="B56" s="81" t="s">
        <v>254</v>
      </c>
      <c r="C56" s="23" t="s">
        <v>235</v>
      </c>
      <c r="D56" s="99">
        <v>5.5</v>
      </c>
      <c r="E56" s="23" t="s">
        <v>255</v>
      </c>
      <c r="F56" s="99">
        <v>13.5</v>
      </c>
      <c r="G56" s="99">
        <v>148.25</v>
      </c>
      <c r="H56" s="22"/>
      <c r="I56" s="10"/>
      <c r="J56" s="11"/>
      <c r="K56" s="10"/>
      <c r="L56" s="10"/>
      <c r="M56" s="11"/>
      <c r="N56" s="10"/>
      <c r="O56" s="10"/>
      <c r="P56" s="3"/>
    </row>
    <row r="57" spans="1:16" s="4" customFormat="1" ht="36" customHeight="1">
      <c r="A57" s="57" t="s">
        <v>104</v>
      </c>
      <c r="B57" s="87" t="s">
        <v>361</v>
      </c>
      <c r="C57" s="100" t="s">
        <v>154</v>
      </c>
      <c r="D57" s="59" t="s">
        <v>106</v>
      </c>
      <c r="E57" s="59" t="s">
        <v>107</v>
      </c>
      <c r="F57" s="59" t="s">
        <v>343</v>
      </c>
      <c r="G57" s="59" t="s">
        <v>108</v>
      </c>
      <c r="H57" s="22"/>
      <c r="I57" s="10"/>
      <c r="J57" s="11"/>
      <c r="K57" s="10"/>
      <c r="L57" s="10"/>
      <c r="M57" s="11"/>
      <c r="N57" s="10"/>
      <c r="O57" s="10"/>
      <c r="P57" s="3"/>
    </row>
    <row r="58" spans="1:16" s="4" customFormat="1" ht="22.5" customHeight="1">
      <c r="A58" s="25" t="s">
        <v>89</v>
      </c>
      <c r="B58" s="6" t="s">
        <v>90</v>
      </c>
      <c r="C58" s="37" t="s">
        <v>136</v>
      </c>
      <c r="D58" s="37" t="s">
        <v>256</v>
      </c>
      <c r="E58" s="37" t="s">
        <v>151</v>
      </c>
      <c r="F58" s="37" t="s">
        <v>257</v>
      </c>
      <c r="G58" s="37" t="s">
        <v>166</v>
      </c>
      <c r="H58" s="22"/>
      <c r="I58" s="10"/>
      <c r="J58" s="11"/>
      <c r="K58" s="10"/>
      <c r="L58" s="10"/>
      <c r="M58" s="11"/>
      <c r="N58" s="10"/>
      <c r="O58" s="10"/>
      <c r="P58" s="3"/>
    </row>
    <row r="59" spans="1:16" s="4" customFormat="1" ht="22.5" customHeight="1">
      <c r="A59" s="7" t="s">
        <v>275</v>
      </c>
      <c r="B59" s="7" t="s">
        <v>276</v>
      </c>
      <c r="C59" s="8">
        <v>200</v>
      </c>
      <c r="D59" s="82">
        <v>1</v>
      </c>
      <c r="E59" s="83"/>
      <c r="F59" s="82">
        <v>20.2</v>
      </c>
      <c r="G59" s="82">
        <v>84.8</v>
      </c>
      <c r="H59" s="22"/>
      <c r="I59" s="10"/>
      <c r="J59" s="11"/>
      <c r="K59" s="10"/>
      <c r="L59" s="10"/>
      <c r="M59" s="11"/>
      <c r="N59" s="10"/>
      <c r="O59" s="10"/>
      <c r="P59" s="3"/>
    </row>
    <row r="60" spans="1:16" s="4" customFormat="1" ht="22.5" customHeight="1">
      <c r="A60" s="78"/>
      <c r="B60" s="7" t="s">
        <v>46</v>
      </c>
      <c r="C60" s="8">
        <v>50</v>
      </c>
      <c r="D60" s="38" t="s">
        <v>230</v>
      </c>
      <c r="E60" s="38" t="s">
        <v>231</v>
      </c>
      <c r="F60" s="38" t="s">
        <v>232</v>
      </c>
      <c r="G60" s="38" t="s">
        <v>233</v>
      </c>
      <c r="H60" s="22"/>
      <c r="I60" s="10"/>
      <c r="J60" s="11"/>
      <c r="K60" s="10"/>
      <c r="L60" s="10"/>
      <c r="M60" s="11"/>
      <c r="N60" s="10"/>
      <c r="O60" s="10"/>
      <c r="P60" s="3"/>
    </row>
    <row r="61" spans="1:16" s="4" customFormat="1" ht="23.25" customHeight="1">
      <c r="A61" s="71"/>
      <c r="B61" s="7" t="s">
        <v>91</v>
      </c>
      <c r="C61" s="38" t="s">
        <v>75</v>
      </c>
      <c r="D61" s="38" t="s">
        <v>142</v>
      </c>
      <c r="E61" s="38" t="s">
        <v>143</v>
      </c>
      <c r="F61" s="38" t="s">
        <v>144</v>
      </c>
      <c r="G61" s="38" t="s">
        <v>145</v>
      </c>
      <c r="H61" s="22"/>
      <c r="I61" s="10"/>
      <c r="J61" s="11"/>
      <c r="K61" s="10"/>
      <c r="L61" s="10"/>
      <c r="M61" s="11"/>
      <c r="N61" s="10"/>
      <c r="O61" s="10"/>
      <c r="P61" s="3"/>
    </row>
    <row r="62" spans="1:16" s="4" customFormat="1" ht="22.5" customHeight="1">
      <c r="A62" s="7" t="s">
        <v>52</v>
      </c>
      <c r="B62" s="7" t="s">
        <v>53</v>
      </c>
      <c r="C62" s="8">
        <v>100</v>
      </c>
      <c r="D62" s="38" t="s">
        <v>49</v>
      </c>
      <c r="E62" s="38" t="s">
        <v>72</v>
      </c>
      <c r="F62" s="38" t="s">
        <v>207</v>
      </c>
      <c r="G62" s="38" t="s">
        <v>208</v>
      </c>
      <c r="H62" s="22"/>
      <c r="I62" s="10"/>
      <c r="J62" s="11"/>
      <c r="K62" s="10"/>
      <c r="L62" s="10"/>
      <c r="M62" s="11"/>
      <c r="N62" s="10"/>
      <c r="O62" s="10"/>
      <c r="P62" s="3"/>
    </row>
    <row r="63" spans="1:16" s="4" customFormat="1" ht="23.25" customHeight="1">
      <c r="A63" s="20"/>
      <c r="B63" s="7"/>
      <c r="C63" s="42" t="s">
        <v>344</v>
      </c>
      <c r="D63" s="77">
        <f>D55+D56+D57+D58+D59+D60+D61+D62</f>
        <v>30.18</v>
      </c>
      <c r="E63" s="77">
        <f>E55+E56+E57+E58+E59+E60+E61+E62</f>
        <v>32.28999999999999</v>
      </c>
      <c r="F63" s="77">
        <f>F55+F56+F57+F58+F59+F60+F61+F62</f>
        <v>131.83</v>
      </c>
      <c r="G63" s="77">
        <f>G55+G56+G57+G58+G59+G60+G61+G62</f>
        <v>970.5299999999999</v>
      </c>
      <c r="H63" s="22"/>
      <c r="I63" s="10"/>
      <c r="J63" s="11"/>
      <c r="K63" s="10"/>
      <c r="L63" s="10"/>
      <c r="M63" s="11"/>
      <c r="N63" s="10"/>
      <c r="O63" s="10"/>
      <c r="P63" s="3"/>
    </row>
    <row r="64" spans="1:16" s="4" customFormat="1" ht="24" customHeight="1">
      <c r="A64" s="206" t="s">
        <v>22</v>
      </c>
      <c r="B64" s="206"/>
      <c r="C64" s="206"/>
      <c r="D64" s="206"/>
      <c r="E64" s="206"/>
      <c r="F64" s="206"/>
      <c r="G64" s="206"/>
      <c r="H64" s="206"/>
      <c r="I64" s="206"/>
      <c r="J64" s="206"/>
      <c r="K64" s="206"/>
      <c r="L64" s="206"/>
      <c r="M64" s="206"/>
      <c r="N64" s="206"/>
      <c r="O64" s="206"/>
      <c r="P64" s="3"/>
    </row>
    <row r="65" spans="1:16" s="4" customFormat="1" ht="24" customHeight="1">
      <c r="A65" s="21"/>
      <c r="B65" s="21" t="s">
        <v>18</v>
      </c>
      <c r="C65" s="21"/>
      <c r="D65" s="21"/>
      <c r="E65" s="21"/>
      <c r="F65" s="21"/>
      <c r="G65" s="21"/>
      <c r="H65" s="22"/>
      <c r="I65" s="10"/>
      <c r="J65" s="10"/>
      <c r="K65" s="10"/>
      <c r="L65" s="10"/>
      <c r="M65" s="10"/>
      <c r="N65" s="10"/>
      <c r="O65" s="10"/>
      <c r="P65" s="3"/>
    </row>
    <row r="66" spans="1:16" s="4" customFormat="1" ht="18">
      <c r="A66" s="53" t="s">
        <v>96</v>
      </c>
      <c r="B66" s="17" t="s">
        <v>97</v>
      </c>
      <c r="C66" s="43">
        <v>100</v>
      </c>
      <c r="D66" s="80">
        <v>1.71</v>
      </c>
      <c r="E66" s="80">
        <v>5</v>
      </c>
      <c r="F66" s="44" t="s">
        <v>147</v>
      </c>
      <c r="G66" s="80">
        <v>85.7</v>
      </c>
      <c r="H66" s="13"/>
      <c r="I66" s="10"/>
      <c r="J66" s="11"/>
      <c r="K66" s="10"/>
      <c r="L66" s="10"/>
      <c r="M66" s="10"/>
      <c r="N66" s="10"/>
      <c r="O66" s="10"/>
      <c r="P66" s="3"/>
    </row>
    <row r="67" spans="1:16" s="4" customFormat="1" ht="18">
      <c r="A67" s="71" t="s">
        <v>217</v>
      </c>
      <c r="B67" s="57" t="s">
        <v>373</v>
      </c>
      <c r="C67" s="59" t="s">
        <v>100</v>
      </c>
      <c r="D67" s="59" t="s">
        <v>366</v>
      </c>
      <c r="E67" s="59" t="s">
        <v>367</v>
      </c>
      <c r="F67" s="59" t="s">
        <v>368</v>
      </c>
      <c r="G67" s="59" t="s">
        <v>369</v>
      </c>
      <c r="H67" s="13"/>
      <c r="I67" s="10"/>
      <c r="J67" s="11"/>
      <c r="K67" s="10"/>
      <c r="L67" s="10"/>
      <c r="M67" s="10"/>
      <c r="N67" s="10"/>
      <c r="O67" s="10"/>
      <c r="P67" s="3"/>
    </row>
    <row r="68" spans="1:16" s="4" customFormat="1" ht="18">
      <c r="A68" s="141" t="s">
        <v>148</v>
      </c>
      <c r="B68" s="61" t="s">
        <v>149</v>
      </c>
      <c r="C68" s="142" t="s">
        <v>136</v>
      </c>
      <c r="D68" s="93" t="s">
        <v>150</v>
      </c>
      <c r="E68" s="93" t="s">
        <v>151</v>
      </c>
      <c r="F68" s="93" t="s">
        <v>152</v>
      </c>
      <c r="G68" s="93" t="s">
        <v>153</v>
      </c>
      <c r="H68" s="13"/>
      <c r="I68" s="10"/>
      <c r="J68" s="11"/>
      <c r="K68" s="10"/>
      <c r="L68" s="10"/>
      <c r="M68" s="10"/>
      <c r="N68" s="10"/>
      <c r="O68" s="10"/>
      <c r="P68" s="3"/>
    </row>
    <row r="69" spans="1:16" s="4" customFormat="1" ht="18">
      <c r="A69" s="143" t="s">
        <v>76</v>
      </c>
      <c r="B69" s="61" t="s">
        <v>77</v>
      </c>
      <c r="C69" s="137" t="s">
        <v>78</v>
      </c>
      <c r="D69" s="60" t="s">
        <v>79</v>
      </c>
      <c r="E69" s="60" t="s">
        <v>64</v>
      </c>
      <c r="F69" s="60" t="s">
        <v>80</v>
      </c>
      <c r="G69" s="60" t="s">
        <v>81</v>
      </c>
      <c r="H69" s="13"/>
      <c r="I69" s="10"/>
      <c r="J69" s="11"/>
      <c r="K69" s="10"/>
      <c r="L69" s="10"/>
      <c r="M69" s="10"/>
      <c r="N69" s="10"/>
      <c r="O69" s="10"/>
      <c r="P69" s="3"/>
    </row>
    <row r="70" spans="1:16" s="4" customFormat="1" ht="18">
      <c r="A70" s="7"/>
      <c r="B70" s="57" t="s">
        <v>46</v>
      </c>
      <c r="C70" s="138" t="s">
        <v>47</v>
      </c>
      <c r="D70" s="59" t="s">
        <v>48</v>
      </c>
      <c r="E70" s="59" t="s">
        <v>49</v>
      </c>
      <c r="F70" s="59" t="s">
        <v>50</v>
      </c>
      <c r="G70" s="59" t="s">
        <v>51</v>
      </c>
      <c r="H70" s="13"/>
      <c r="I70" s="10"/>
      <c r="J70" s="11"/>
      <c r="K70" s="10"/>
      <c r="L70" s="10"/>
      <c r="M70" s="10"/>
      <c r="N70" s="10"/>
      <c r="O70" s="10"/>
      <c r="P70" s="3"/>
    </row>
    <row r="71" spans="1:16" s="4" customFormat="1" ht="18">
      <c r="A71" s="53"/>
      <c r="B71" s="61" t="s">
        <v>91</v>
      </c>
      <c r="C71" s="140" t="s">
        <v>75</v>
      </c>
      <c r="D71" s="73" t="s">
        <v>142</v>
      </c>
      <c r="E71" s="73" t="s">
        <v>143</v>
      </c>
      <c r="F71" s="73" t="s">
        <v>144</v>
      </c>
      <c r="G71" s="73" t="s">
        <v>145</v>
      </c>
      <c r="H71" s="13"/>
      <c r="I71" s="10"/>
      <c r="J71" s="11"/>
      <c r="K71" s="10"/>
      <c r="L71" s="10"/>
      <c r="M71" s="10"/>
      <c r="N71" s="10"/>
      <c r="O71" s="10"/>
      <c r="P71" s="3"/>
    </row>
    <row r="72" spans="1:16" s="4" customFormat="1" ht="18">
      <c r="A72" s="25"/>
      <c r="B72" s="49"/>
      <c r="C72" s="50" t="s">
        <v>210</v>
      </c>
      <c r="D72" s="95">
        <f>D66+D67+D68+D69+D70+D71</f>
        <v>27.82</v>
      </c>
      <c r="E72" s="95">
        <f>E66+E67+E68+E69+E70+E71</f>
        <v>27.34</v>
      </c>
      <c r="F72" s="95">
        <f>F66+F67+F68+F69+F70+F71</f>
        <v>99.47</v>
      </c>
      <c r="G72" s="95">
        <f>G66+G67+G68+G69+G70+G71</f>
        <v>742.6999999999999</v>
      </c>
      <c r="H72" s="13"/>
      <c r="I72" s="10"/>
      <c r="J72" s="11"/>
      <c r="K72" s="10"/>
      <c r="L72" s="10"/>
      <c r="M72" s="10"/>
      <c r="N72" s="10"/>
      <c r="O72" s="10"/>
      <c r="P72" s="3"/>
    </row>
    <row r="73" spans="1:16" s="4" customFormat="1" ht="24" customHeight="1">
      <c r="A73" s="56"/>
      <c r="B73" s="56" t="s">
        <v>19</v>
      </c>
      <c r="C73" s="56"/>
      <c r="D73" s="56"/>
      <c r="E73" s="56"/>
      <c r="F73" s="56"/>
      <c r="G73" s="56"/>
      <c r="H73" s="22"/>
      <c r="I73" s="10"/>
      <c r="J73" s="10"/>
      <c r="K73" s="10"/>
      <c r="L73" s="10"/>
      <c r="M73" s="10"/>
      <c r="N73" s="10"/>
      <c r="O73" s="10"/>
      <c r="P73" s="3"/>
    </row>
    <row r="74" spans="1:16" s="4" customFormat="1" ht="21.75" customHeight="1">
      <c r="A74" s="53" t="s">
        <v>196</v>
      </c>
      <c r="B74" s="163" t="s">
        <v>197</v>
      </c>
      <c r="C74" s="23" t="s">
        <v>100</v>
      </c>
      <c r="D74" s="58" t="s">
        <v>258</v>
      </c>
      <c r="E74" s="58" t="s">
        <v>259</v>
      </c>
      <c r="F74" s="58" t="s">
        <v>260</v>
      </c>
      <c r="G74" s="58" t="s">
        <v>261</v>
      </c>
      <c r="H74" s="55"/>
      <c r="I74" s="10"/>
      <c r="J74" s="10"/>
      <c r="K74" s="10"/>
      <c r="L74" s="10"/>
      <c r="M74" s="10"/>
      <c r="N74" s="10"/>
      <c r="O74" s="10"/>
      <c r="P74" s="3"/>
    </row>
    <row r="75" spans="1:16" s="4" customFormat="1" ht="42" customHeight="1">
      <c r="A75" s="71" t="s">
        <v>262</v>
      </c>
      <c r="B75" s="163" t="s">
        <v>263</v>
      </c>
      <c r="C75" s="23" t="s">
        <v>235</v>
      </c>
      <c r="D75" s="58" t="s">
        <v>264</v>
      </c>
      <c r="E75" s="58" t="s">
        <v>265</v>
      </c>
      <c r="F75" s="58" t="s">
        <v>215</v>
      </c>
      <c r="G75" s="58" t="s">
        <v>266</v>
      </c>
      <c r="H75" s="55"/>
      <c r="I75" s="10"/>
      <c r="J75" s="10"/>
      <c r="K75" s="10"/>
      <c r="L75" s="10"/>
      <c r="M75" s="10"/>
      <c r="N75" s="10"/>
      <c r="O75" s="10"/>
      <c r="P75" s="3"/>
    </row>
    <row r="76" spans="1:16" s="4" customFormat="1" ht="22.5" customHeight="1">
      <c r="A76" s="53" t="s">
        <v>267</v>
      </c>
      <c r="B76" s="6" t="s">
        <v>268</v>
      </c>
      <c r="C76" s="142" t="s">
        <v>187</v>
      </c>
      <c r="D76" s="93" t="s">
        <v>269</v>
      </c>
      <c r="E76" s="93" t="s">
        <v>270</v>
      </c>
      <c r="F76" s="93" t="s">
        <v>345</v>
      </c>
      <c r="G76" s="93" t="s">
        <v>271</v>
      </c>
      <c r="H76" s="55"/>
      <c r="I76" s="10"/>
      <c r="J76" s="10"/>
      <c r="K76" s="10"/>
      <c r="L76" s="10"/>
      <c r="M76" s="10"/>
      <c r="N76" s="10"/>
      <c r="O76" s="10"/>
      <c r="P76" s="3"/>
    </row>
    <row r="77" spans="1:16" s="4" customFormat="1" ht="21.75" customHeight="1">
      <c r="A77" s="7" t="s">
        <v>247</v>
      </c>
      <c r="B77" s="6" t="s">
        <v>248</v>
      </c>
      <c r="C77" s="88">
        <v>200</v>
      </c>
      <c r="D77" s="37">
        <v>0.66</v>
      </c>
      <c r="E77" s="37" t="s">
        <v>249</v>
      </c>
      <c r="F77" s="37" t="s">
        <v>250</v>
      </c>
      <c r="G77" s="37" t="s">
        <v>251</v>
      </c>
      <c r="H77" s="55"/>
      <c r="I77" s="10"/>
      <c r="J77" s="10"/>
      <c r="K77" s="10"/>
      <c r="L77" s="10"/>
      <c r="M77" s="10"/>
      <c r="N77" s="10"/>
      <c r="O77" s="10"/>
      <c r="P77" s="3"/>
    </row>
    <row r="78" spans="1:16" s="4" customFormat="1" ht="22.5" customHeight="1">
      <c r="A78" s="57"/>
      <c r="B78" s="7" t="s">
        <v>46</v>
      </c>
      <c r="C78" s="8">
        <v>50</v>
      </c>
      <c r="D78" s="38" t="s">
        <v>230</v>
      </c>
      <c r="E78" s="38" t="s">
        <v>231</v>
      </c>
      <c r="F78" s="38" t="s">
        <v>232</v>
      </c>
      <c r="G78" s="38" t="s">
        <v>233</v>
      </c>
      <c r="H78" s="55"/>
      <c r="I78" s="10"/>
      <c r="J78" s="10"/>
      <c r="K78" s="10"/>
      <c r="L78" s="10"/>
      <c r="M78" s="10"/>
      <c r="N78" s="10"/>
      <c r="O78" s="10"/>
      <c r="P78" s="3"/>
    </row>
    <row r="79" spans="1:16" s="4" customFormat="1" ht="22.5" customHeight="1">
      <c r="A79" s="141"/>
      <c r="B79" s="7" t="s">
        <v>91</v>
      </c>
      <c r="C79" s="38" t="s">
        <v>75</v>
      </c>
      <c r="D79" s="38" t="s">
        <v>142</v>
      </c>
      <c r="E79" s="38" t="s">
        <v>143</v>
      </c>
      <c r="F79" s="38" t="s">
        <v>144</v>
      </c>
      <c r="G79" s="38" t="s">
        <v>145</v>
      </c>
      <c r="H79" s="55"/>
      <c r="I79" s="10"/>
      <c r="J79" s="10"/>
      <c r="K79" s="10"/>
      <c r="L79" s="10"/>
      <c r="M79" s="10"/>
      <c r="N79" s="10"/>
      <c r="O79" s="10"/>
      <c r="P79" s="3"/>
    </row>
    <row r="80" spans="1:16" s="4" customFormat="1" ht="24.75" customHeight="1">
      <c r="A80" s="7" t="s">
        <v>52</v>
      </c>
      <c r="B80" s="7" t="s">
        <v>53</v>
      </c>
      <c r="C80" s="8">
        <v>150</v>
      </c>
      <c r="D80" s="38" t="s">
        <v>54</v>
      </c>
      <c r="E80" s="38" t="s">
        <v>54</v>
      </c>
      <c r="F80" s="38" t="s">
        <v>55</v>
      </c>
      <c r="G80" s="38" t="s">
        <v>56</v>
      </c>
      <c r="H80" s="55"/>
      <c r="I80" s="16"/>
      <c r="J80" s="16"/>
      <c r="K80" s="16"/>
      <c r="L80" s="16"/>
      <c r="M80" s="16"/>
      <c r="N80" s="16"/>
      <c r="O80" s="16"/>
      <c r="P80" s="3"/>
    </row>
    <row r="81" spans="1:16" s="4" customFormat="1" ht="21.75" customHeight="1">
      <c r="A81" s="7"/>
      <c r="B81" s="7"/>
      <c r="C81" s="42" t="s">
        <v>272</v>
      </c>
      <c r="D81" s="77">
        <f>D74+D75+D76+D77+D78+D79+D80</f>
        <v>31.62</v>
      </c>
      <c r="E81" s="77">
        <f>E74+E75+E76+E77+E78+E79+E80</f>
        <v>29.220000000000002</v>
      </c>
      <c r="F81" s="77">
        <f>F74+F75+F76+F77+F78+F79+F80</f>
        <v>128.26</v>
      </c>
      <c r="G81" s="77">
        <f>G74+G75+G76+G77+G78+G79+G80</f>
        <v>908.9</v>
      </c>
      <c r="H81" s="55"/>
      <c r="I81" s="16"/>
      <c r="J81" s="16"/>
      <c r="K81" s="16"/>
      <c r="L81" s="16"/>
      <c r="M81" s="16"/>
      <c r="N81" s="16"/>
      <c r="O81" s="16"/>
      <c r="P81" s="3"/>
    </row>
    <row r="82" spans="1:16" s="4" customFormat="1" ht="21" customHeight="1">
      <c r="A82" s="210" t="s">
        <v>23</v>
      </c>
      <c r="B82" s="210"/>
      <c r="C82" s="210"/>
      <c r="D82" s="210"/>
      <c r="E82" s="210"/>
      <c r="F82" s="210"/>
      <c r="G82" s="210"/>
      <c r="H82" s="206"/>
      <c r="I82" s="206"/>
      <c r="J82" s="206"/>
      <c r="K82" s="206"/>
      <c r="L82" s="206"/>
      <c r="M82" s="206"/>
      <c r="N82" s="206"/>
      <c r="O82" s="206"/>
      <c r="P82" s="3"/>
    </row>
    <row r="83" spans="1:16" s="4" customFormat="1" ht="21" customHeight="1">
      <c r="A83" s="21"/>
      <c r="B83" s="21" t="s">
        <v>18</v>
      </c>
      <c r="C83" s="21"/>
      <c r="D83" s="21"/>
      <c r="E83" s="21"/>
      <c r="F83" s="21"/>
      <c r="G83" s="21"/>
      <c r="H83" s="22"/>
      <c r="I83" s="10"/>
      <c r="J83" s="10"/>
      <c r="K83" s="10"/>
      <c r="L83" s="10"/>
      <c r="M83" s="10"/>
      <c r="N83" s="10"/>
      <c r="O83" s="10"/>
      <c r="P83" s="3"/>
    </row>
    <row r="84" spans="1:16" s="4" customFormat="1" ht="36">
      <c r="A84" s="57" t="s">
        <v>346</v>
      </c>
      <c r="B84" s="94" t="s">
        <v>347</v>
      </c>
      <c r="C84" s="23" t="s">
        <v>226</v>
      </c>
      <c r="D84" s="23" t="s">
        <v>348</v>
      </c>
      <c r="E84" s="23" t="s">
        <v>349</v>
      </c>
      <c r="F84" s="23" t="s">
        <v>350</v>
      </c>
      <c r="G84" s="23" t="s">
        <v>356</v>
      </c>
      <c r="H84" s="13"/>
      <c r="I84" s="10"/>
      <c r="J84" s="11"/>
      <c r="K84" s="10"/>
      <c r="L84" s="10"/>
      <c r="M84" s="10"/>
      <c r="N84" s="10"/>
      <c r="O84" s="10"/>
      <c r="P84" s="3"/>
    </row>
    <row r="85" spans="1:16" s="4" customFormat="1" ht="18">
      <c r="A85" s="46" t="s">
        <v>40</v>
      </c>
      <c r="B85" s="46" t="s">
        <v>41</v>
      </c>
      <c r="C85" s="47">
        <v>200</v>
      </c>
      <c r="D85" s="48" t="s">
        <v>42</v>
      </c>
      <c r="E85" s="48" t="s">
        <v>43</v>
      </c>
      <c r="F85" s="48" t="s">
        <v>44</v>
      </c>
      <c r="G85" s="48" t="s">
        <v>45</v>
      </c>
      <c r="H85" s="13"/>
      <c r="I85" s="10"/>
      <c r="J85" s="11"/>
      <c r="K85" s="10"/>
      <c r="L85" s="10"/>
      <c r="M85" s="10"/>
      <c r="N85" s="10"/>
      <c r="O85" s="10"/>
      <c r="P85" s="3"/>
    </row>
    <row r="86" spans="1:16" s="4" customFormat="1" ht="18">
      <c r="A86" s="7"/>
      <c r="B86" s="7" t="s">
        <v>46</v>
      </c>
      <c r="C86" s="8">
        <v>50</v>
      </c>
      <c r="D86" s="38" t="s">
        <v>230</v>
      </c>
      <c r="E86" s="38" t="s">
        <v>231</v>
      </c>
      <c r="F86" s="38" t="s">
        <v>232</v>
      </c>
      <c r="G86" s="38" t="s">
        <v>233</v>
      </c>
      <c r="H86" s="64"/>
      <c r="I86" s="10"/>
      <c r="J86" s="11"/>
      <c r="K86" s="10"/>
      <c r="L86" s="10"/>
      <c r="M86" s="10"/>
      <c r="N86" s="10"/>
      <c r="O86" s="10"/>
      <c r="P86" s="3"/>
    </row>
    <row r="87" spans="1:16" s="4" customFormat="1" ht="18">
      <c r="A87" s="7" t="s">
        <v>52</v>
      </c>
      <c r="B87" s="7" t="s">
        <v>53</v>
      </c>
      <c r="C87" s="8">
        <v>150</v>
      </c>
      <c r="D87" s="38" t="s">
        <v>54</v>
      </c>
      <c r="E87" s="38" t="s">
        <v>54</v>
      </c>
      <c r="F87" s="38" t="s">
        <v>55</v>
      </c>
      <c r="G87" s="38" t="s">
        <v>56</v>
      </c>
      <c r="H87" s="64"/>
      <c r="I87" s="10"/>
      <c r="J87" s="11"/>
      <c r="K87" s="10"/>
      <c r="L87" s="10"/>
      <c r="M87" s="10"/>
      <c r="N87" s="10"/>
      <c r="O87" s="10"/>
      <c r="P87" s="3"/>
    </row>
    <row r="88" spans="1:16" s="4" customFormat="1" ht="18">
      <c r="A88" s="61"/>
      <c r="B88" s="61"/>
      <c r="C88" s="148" t="s">
        <v>355</v>
      </c>
      <c r="D88" s="149">
        <f>D84+D85+D86+D87</f>
        <v>22.860000000000003</v>
      </c>
      <c r="E88" s="149">
        <f>E84+E85+E86+E87</f>
        <v>17.32</v>
      </c>
      <c r="F88" s="149">
        <f>F84+F85+F86+F87</f>
        <v>97.66</v>
      </c>
      <c r="G88" s="149">
        <f>G84+G85+G86+G87</f>
        <v>659.68</v>
      </c>
      <c r="H88" s="64"/>
      <c r="I88" s="10"/>
      <c r="J88" s="11"/>
      <c r="K88" s="10"/>
      <c r="L88" s="10"/>
      <c r="M88" s="10"/>
      <c r="N88" s="10"/>
      <c r="O88" s="10"/>
      <c r="P88" s="3"/>
    </row>
    <row r="89" spans="1:16" s="4" customFormat="1" ht="21" customHeight="1">
      <c r="A89" s="12"/>
      <c r="B89" s="12" t="s">
        <v>19</v>
      </c>
      <c r="C89" s="12"/>
      <c r="D89" s="72"/>
      <c r="E89" s="72"/>
      <c r="F89" s="72"/>
      <c r="G89" s="72"/>
      <c r="H89" s="22"/>
      <c r="I89" s="10"/>
      <c r="J89" s="10"/>
      <c r="K89" s="10"/>
      <c r="L89" s="10"/>
      <c r="M89" s="10"/>
      <c r="N89" s="10"/>
      <c r="O89" s="10"/>
      <c r="P89" s="3"/>
    </row>
    <row r="90" spans="1:16" s="4" customFormat="1" ht="21" customHeight="1">
      <c r="A90" s="172" t="s">
        <v>273</v>
      </c>
      <c r="B90" s="98" t="s">
        <v>274</v>
      </c>
      <c r="C90" s="184">
        <v>100</v>
      </c>
      <c r="D90" s="175">
        <v>2</v>
      </c>
      <c r="E90" s="175">
        <v>9</v>
      </c>
      <c r="F90" s="84"/>
      <c r="G90" s="175">
        <v>96</v>
      </c>
      <c r="H90" s="55"/>
      <c r="I90" s="10"/>
      <c r="J90" s="10"/>
      <c r="K90" s="10"/>
      <c r="L90" s="10"/>
      <c r="M90" s="10"/>
      <c r="N90" s="10"/>
      <c r="O90" s="10"/>
      <c r="P90" s="3"/>
    </row>
    <row r="91" spans="1:15" s="4" customFormat="1" ht="36">
      <c r="A91" s="179" t="s">
        <v>332</v>
      </c>
      <c r="B91" s="180" t="s">
        <v>336</v>
      </c>
      <c r="C91" s="185" t="s">
        <v>235</v>
      </c>
      <c r="D91" s="59" t="s">
        <v>333</v>
      </c>
      <c r="E91" s="59" t="s">
        <v>238</v>
      </c>
      <c r="F91" s="59" t="s">
        <v>334</v>
      </c>
      <c r="G91" s="59" t="s">
        <v>335</v>
      </c>
      <c r="H91" s="55"/>
      <c r="I91" s="11"/>
      <c r="J91" s="10"/>
      <c r="K91" s="11"/>
      <c r="L91" s="11"/>
      <c r="M91" s="11"/>
      <c r="N91" s="11"/>
      <c r="O91" s="10"/>
    </row>
    <row r="92" spans="1:15" s="4" customFormat="1" ht="18">
      <c r="A92" s="57" t="s">
        <v>190</v>
      </c>
      <c r="B92" s="61" t="s">
        <v>191</v>
      </c>
      <c r="C92" s="60" t="s">
        <v>100</v>
      </c>
      <c r="D92" s="60" t="s">
        <v>192</v>
      </c>
      <c r="E92" s="60" t="s">
        <v>193</v>
      </c>
      <c r="F92" s="60" t="s">
        <v>194</v>
      </c>
      <c r="G92" s="60" t="s">
        <v>195</v>
      </c>
      <c r="H92" s="55"/>
      <c r="I92" s="11"/>
      <c r="J92" s="10"/>
      <c r="K92" s="11"/>
      <c r="L92" s="11"/>
      <c r="M92" s="11"/>
      <c r="N92" s="11"/>
      <c r="O92" s="10"/>
    </row>
    <row r="93" spans="1:15" s="4" customFormat="1" ht="18">
      <c r="A93" s="25" t="s">
        <v>219</v>
      </c>
      <c r="B93" s="6" t="s">
        <v>309</v>
      </c>
      <c r="C93" s="37" t="s">
        <v>136</v>
      </c>
      <c r="D93" s="59" t="s">
        <v>337</v>
      </c>
      <c r="E93" s="59" t="s">
        <v>338</v>
      </c>
      <c r="F93" s="59" t="s">
        <v>339</v>
      </c>
      <c r="G93" s="59" t="s">
        <v>340</v>
      </c>
      <c r="H93" s="55"/>
      <c r="I93" s="11"/>
      <c r="J93" s="10"/>
      <c r="K93" s="11"/>
      <c r="L93" s="11"/>
      <c r="M93" s="11"/>
      <c r="N93" s="11"/>
      <c r="O93" s="10"/>
    </row>
    <row r="94" spans="1:15" s="4" customFormat="1" ht="18">
      <c r="A94" s="7" t="s">
        <v>224</v>
      </c>
      <c r="B94" s="6" t="s">
        <v>225</v>
      </c>
      <c r="C94" s="37" t="s">
        <v>226</v>
      </c>
      <c r="D94" s="37" t="s">
        <v>227</v>
      </c>
      <c r="E94" s="37" t="s">
        <v>227</v>
      </c>
      <c r="F94" s="37" t="s">
        <v>228</v>
      </c>
      <c r="G94" s="37" t="s">
        <v>229</v>
      </c>
      <c r="H94" s="22"/>
      <c r="I94" s="11"/>
      <c r="J94" s="10"/>
      <c r="K94" s="11"/>
      <c r="L94" s="11"/>
      <c r="M94" s="11"/>
      <c r="N94" s="11"/>
      <c r="O94" s="10"/>
    </row>
    <row r="95" spans="1:15" s="4" customFormat="1" ht="18">
      <c r="A95" s="91"/>
      <c r="B95" s="7" t="s">
        <v>46</v>
      </c>
      <c r="C95" s="8">
        <v>50</v>
      </c>
      <c r="D95" s="38" t="s">
        <v>230</v>
      </c>
      <c r="E95" s="38" t="s">
        <v>231</v>
      </c>
      <c r="F95" s="38" t="s">
        <v>232</v>
      </c>
      <c r="G95" s="38" t="s">
        <v>233</v>
      </c>
      <c r="H95" s="22"/>
      <c r="I95" s="11"/>
      <c r="J95" s="10"/>
      <c r="K95" s="11"/>
      <c r="L95" s="11"/>
      <c r="M95" s="11"/>
      <c r="N95" s="11"/>
      <c r="O95" s="10"/>
    </row>
    <row r="96" spans="1:15" s="4" customFormat="1" ht="18">
      <c r="A96" s="7"/>
      <c r="B96" s="7" t="s">
        <v>91</v>
      </c>
      <c r="C96" s="38" t="s">
        <v>75</v>
      </c>
      <c r="D96" s="38" t="s">
        <v>142</v>
      </c>
      <c r="E96" s="38" t="s">
        <v>143</v>
      </c>
      <c r="F96" s="38" t="s">
        <v>144</v>
      </c>
      <c r="G96" s="38" t="s">
        <v>145</v>
      </c>
      <c r="H96" s="22"/>
      <c r="I96" s="11"/>
      <c r="J96" s="10"/>
      <c r="K96" s="11"/>
      <c r="L96" s="11"/>
      <c r="M96" s="11"/>
      <c r="N96" s="11"/>
      <c r="O96" s="10"/>
    </row>
    <row r="97" spans="1:15" s="4" customFormat="1" ht="18">
      <c r="A97" s="53"/>
      <c r="B97" s="141"/>
      <c r="C97" s="134">
        <v>912</v>
      </c>
      <c r="D97" s="89">
        <f>D90+D91+D92+D93+D94+D95+D96</f>
        <v>28.26</v>
      </c>
      <c r="E97" s="89">
        <f>E90+E91+E92+E93+E94+E95+E96</f>
        <v>34.36</v>
      </c>
      <c r="F97" s="89">
        <f>F91+F92+F93+F94+F95+F96</f>
        <v>109.35999999999999</v>
      </c>
      <c r="G97" s="89">
        <f>G90+G91+G92+G93+G94+G95+G96</f>
        <v>877.53</v>
      </c>
      <c r="H97" s="55"/>
      <c r="I97" s="11"/>
      <c r="J97" s="10"/>
      <c r="K97" s="11"/>
      <c r="L97" s="11"/>
      <c r="M97" s="11"/>
      <c r="N97" s="11"/>
      <c r="O97" s="10"/>
    </row>
    <row r="98" spans="1:16" s="4" customFormat="1" ht="17.25">
      <c r="A98" s="216" t="s">
        <v>155</v>
      </c>
      <c r="B98" s="217"/>
      <c r="C98" s="217"/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  <c r="O98" s="217"/>
      <c r="P98" s="217"/>
    </row>
    <row r="99" spans="1:15" s="4" customFormat="1" ht="18">
      <c r="A99" s="151"/>
      <c r="B99" s="154" t="s">
        <v>18</v>
      </c>
      <c r="C99" s="152"/>
      <c r="D99" s="150"/>
      <c r="E99" s="150"/>
      <c r="F99" s="150"/>
      <c r="G99" s="150"/>
      <c r="H99" s="22"/>
      <c r="I99" s="11"/>
      <c r="J99" s="10"/>
      <c r="K99" s="11"/>
      <c r="L99" s="11"/>
      <c r="M99" s="11"/>
      <c r="N99" s="11"/>
      <c r="O99" s="10"/>
    </row>
    <row r="100" spans="1:15" s="4" customFormat="1" ht="18">
      <c r="A100" s="63" t="s">
        <v>67</v>
      </c>
      <c r="B100" s="57" t="s">
        <v>68</v>
      </c>
      <c r="C100" s="59" t="s">
        <v>69</v>
      </c>
      <c r="D100" s="90" t="s">
        <v>70</v>
      </c>
      <c r="E100" s="44" t="s">
        <v>71</v>
      </c>
      <c r="F100" s="44" t="s">
        <v>72</v>
      </c>
      <c r="G100" s="80">
        <v>63</v>
      </c>
      <c r="H100" s="22"/>
      <c r="I100" s="11"/>
      <c r="J100" s="10"/>
      <c r="K100" s="11"/>
      <c r="L100" s="11"/>
      <c r="M100" s="11"/>
      <c r="N100" s="11"/>
      <c r="O100" s="10"/>
    </row>
    <row r="101" spans="1:15" s="4" customFormat="1" ht="18">
      <c r="A101" s="69" t="s">
        <v>73</v>
      </c>
      <c r="B101" s="69" t="s">
        <v>74</v>
      </c>
      <c r="C101" s="76">
        <v>200</v>
      </c>
      <c r="D101" s="82">
        <v>9.2</v>
      </c>
      <c r="E101" s="83">
        <v>12.4</v>
      </c>
      <c r="F101" s="82">
        <v>42.6</v>
      </c>
      <c r="G101" s="82">
        <v>328.2</v>
      </c>
      <c r="H101" s="22"/>
      <c r="I101" s="11"/>
      <c r="J101" s="10"/>
      <c r="K101" s="11"/>
      <c r="L101" s="11"/>
      <c r="M101" s="11"/>
      <c r="N101" s="11"/>
      <c r="O101" s="10"/>
    </row>
    <row r="102" spans="1:15" s="4" customFormat="1" ht="18">
      <c r="A102" s="46" t="s">
        <v>40</v>
      </c>
      <c r="B102" s="46" t="s">
        <v>41</v>
      </c>
      <c r="C102" s="47">
        <v>200</v>
      </c>
      <c r="D102" s="48" t="s">
        <v>42</v>
      </c>
      <c r="E102" s="48" t="s">
        <v>43</v>
      </c>
      <c r="F102" s="48" t="s">
        <v>44</v>
      </c>
      <c r="G102" s="48" t="s">
        <v>45</v>
      </c>
      <c r="H102" s="22"/>
      <c r="I102" s="11"/>
      <c r="J102" s="10"/>
      <c r="K102" s="11"/>
      <c r="L102" s="11"/>
      <c r="M102" s="11"/>
      <c r="N102" s="11"/>
      <c r="O102" s="10"/>
    </row>
    <row r="103" spans="1:15" s="4" customFormat="1" ht="18">
      <c r="A103" s="14"/>
      <c r="B103" s="15" t="s">
        <v>46</v>
      </c>
      <c r="C103" s="59" t="s">
        <v>47</v>
      </c>
      <c r="D103" s="40" t="s">
        <v>48</v>
      </c>
      <c r="E103" s="40" t="s">
        <v>49</v>
      </c>
      <c r="F103" s="40" t="s">
        <v>50</v>
      </c>
      <c r="G103" s="40" t="s">
        <v>51</v>
      </c>
      <c r="H103" s="22"/>
      <c r="I103" s="11"/>
      <c r="J103" s="10"/>
      <c r="K103" s="11"/>
      <c r="L103" s="11"/>
      <c r="M103" s="11"/>
      <c r="N103" s="11"/>
      <c r="O103" s="10"/>
    </row>
    <row r="104" spans="1:15" s="4" customFormat="1" ht="18">
      <c r="A104" s="7" t="s">
        <v>52</v>
      </c>
      <c r="B104" s="7" t="s">
        <v>53</v>
      </c>
      <c r="C104" s="8">
        <v>150</v>
      </c>
      <c r="D104" s="38" t="s">
        <v>54</v>
      </c>
      <c r="E104" s="38" t="s">
        <v>54</v>
      </c>
      <c r="F104" s="38" t="s">
        <v>55</v>
      </c>
      <c r="G104" s="38" t="s">
        <v>56</v>
      </c>
      <c r="H104" s="22"/>
      <c r="I104" s="11"/>
      <c r="J104" s="10"/>
      <c r="K104" s="11"/>
      <c r="L104" s="11"/>
      <c r="M104" s="11"/>
      <c r="N104" s="11"/>
      <c r="O104" s="10"/>
    </row>
    <row r="105" spans="1:15" s="4" customFormat="1" ht="18">
      <c r="A105" s="53"/>
      <c r="B105" s="15"/>
      <c r="C105" s="50" t="s">
        <v>184</v>
      </c>
      <c r="D105" s="95">
        <f>D100+D101+D102+D103+D104</f>
        <v>22.13</v>
      </c>
      <c r="E105" s="95">
        <f>E100+E101+E102+E103+E104</f>
        <v>21.54</v>
      </c>
      <c r="F105" s="95">
        <f>F100+F101+F102+F103+F104</f>
        <v>94.5</v>
      </c>
      <c r="G105" s="95">
        <f>G100+G101+G102+G103+G104</f>
        <v>674.3</v>
      </c>
      <c r="H105" s="22"/>
      <c r="I105" s="11"/>
      <c r="J105" s="10"/>
      <c r="K105" s="11"/>
      <c r="L105" s="11"/>
      <c r="M105" s="11"/>
      <c r="N105" s="11"/>
      <c r="O105" s="10"/>
    </row>
    <row r="106" spans="1:15" s="4" customFormat="1" ht="18">
      <c r="A106" s="53"/>
      <c r="B106" s="153" t="s">
        <v>19</v>
      </c>
      <c r="C106" s="44"/>
      <c r="D106" s="44"/>
      <c r="E106" s="44"/>
      <c r="F106" s="44"/>
      <c r="G106" s="44"/>
      <c r="H106" s="22"/>
      <c r="I106" s="11"/>
      <c r="J106" s="10"/>
      <c r="K106" s="11"/>
      <c r="L106" s="11"/>
      <c r="M106" s="11"/>
      <c r="N106" s="11"/>
      <c r="O106" s="10"/>
    </row>
    <row r="107" spans="1:15" s="4" customFormat="1" ht="36">
      <c r="A107" s="78" t="s">
        <v>253</v>
      </c>
      <c r="B107" s="81" t="s">
        <v>254</v>
      </c>
      <c r="C107" s="23" t="s">
        <v>235</v>
      </c>
      <c r="D107" s="99">
        <v>5.5</v>
      </c>
      <c r="E107" s="23" t="s">
        <v>255</v>
      </c>
      <c r="F107" s="99">
        <v>13.5</v>
      </c>
      <c r="G107" s="99">
        <v>148.25</v>
      </c>
      <c r="H107" s="22"/>
      <c r="I107" s="11"/>
      <c r="J107" s="10"/>
      <c r="K107" s="11"/>
      <c r="L107" s="11"/>
      <c r="M107" s="11"/>
      <c r="N107" s="11"/>
      <c r="O107" s="10"/>
    </row>
    <row r="108" spans="1:15" s="4" customFormat="1" ht="36">
      <c r="A108" s="57" t="s">
        <v>278</v>
      </c>
      <c r="B108" s="57" t="s">
        <v>277</v>
      </c>
      <c r="C108" s="59" t="s">
        <v>154</v>
      </c>
      <c r="D108" s="144" t="s">
        <v>279</v>
      </c>
      <c r="E108" s="40" t="s">
        <v>280</v>
      </c>
      <c r="F108" s="40" t="s">
        <v>281</v>
      </c>
      <c r="G108" s="40" t="s">
        <v>282</v>
      </c>
      <c r="H108" s="22"/>
      <c r="I108" s="11"/>
      <c r="J108" s="10"/>
      <c r="K108" s="11"/>
      <c r="L108" s="11"/>
      <c r="M108" s="11"/>
      <c r="N108" s="11"/>
      <c r="O108" s="10"/>
    </row>
    <row r="109" spans="1:15" s="4" customFormat="1" ht="18">
      <c r="A109" s="141" t="s">
        <v>148</v>
      </c>
      <c r="B109" s="61" t="s">
        <v>149</v>
      </c>
      <c r="C109" s="142" t="s">
        <v>136</v>
      </c>
      <c r="D109" s="93" t="s">
        <v>150</v>
      </c>
      <c r="E109" s="93" t="s">
        <v>151</v>
      </c>
      <c r="F109" s="93" t="s">
        <v>152</v>
      </c>
      <c r="G109" s="93" t="s">
        <v>153</v>
      </c>
      <c r="H109" s="22"/>
      <c r="I109" s="11"/>
      <c r="J109" s="10"/>
      <c r="K109" s="11"/>
      <c r="L109" s="11"/>
      <c r="M109" s="11"/>
      <c r="N109" s="11"/>
      <c r="O109" s="10"/>
    </row>
    <row r="110" spans="1:15" s="4" customFormat="1" ht="18">
      <c r="A110" s="78" t="s">
        <v>82</v>
      </c>
      <c r="B110" s="98" t="s">
        <v>141</v>
      </c>
      <c r="C110" s="70">
        <v>60</v>
      </c>
      <c r="D110" s="79">
        <v>0.48</v>
      </c>
      <c r="E110" s="44" t="s">
        <v>83</v>
      </c>
      <c r="F110" s="79">
        <v>1.02</v>
      </c>
      <c r="G110" s="79">
        <v>6</v>
      </c>
      <c r="H110" s="22"/>
      <c r="I110" s="11"/>
      <c r="J110" s="10"/>
      <c r="K110" s="11"/>
      <c r="L110" s="11"/>
      <c r="M110" s="11"/>
      <c r="N110" s="11"/>
      <c r="O110" s="10"/>
    </row>
    <row r="111" spans="1:15" s="4" customFormat="1" ht="18">
      <c r="A111" s="7" t="s">
        <v>224</v>
      </c>
      <c r="B111" s="6" t="s">
        <v>225</v>
      </c>
      <c r="C111" s="37" t="s">
        <v>226</v>
      </c>
      <c r="D111" s="37" t="s">
        <v>227</v>
      </c>
      <c r="E111" s="37" t="s">
        <v>227</v>
      </c>
      <c r="F111" s="37" t="s">
        <v>228</v>
      </c>
      <c r="G111" s="37" t="s">
        <v>229</v>
      </c>
      <c r="H111" s="22"/>
      <c r="I111" s="11"/>
      <c r="J111" s="10"/>
      <c r="K111" s="11"/>
      <c r="L111" s="11"/>
      <c r="M111" s="11"/>
      <c r="N111" s="11"/>
      <c r="O111" s="10"/>
    </row>
    <row r="112" spans="1:15" s="4" customFormat="1" ht="18">
      <c r="A112" s="46"/>
      <c r="B112" s="7" t="s">
        <v>46</v>
      </c>
      <c r="C112" s="8">
        <v>60</v>
      </c>
      <c r="D112" s="38" t="s">
        <v>283</v>
      </c>
      <c r="E112" s="38" t="s">
        <v>54</v>
      </c>
      <c r="F112" s="38" t="s">
        <v>284</v>
      </c>
      <c r="G112" s="38" t="s">
        <v>133</v>
      </c>
      <c r="H112" s="22"/>
      <c r="I112" s="11"/>
      <c r="J112" s="10"/>
      <c r="K112" s="11"/>
      <c r="L112" s="11"/>
      <c r="M112" s="11"/>
      <c r="N112" s="11"/>
      <c r="O112" s="10"/>
    </row>
    <row r="113" spans="1:15" s="4" customFormat="1" ht="18">
      <c r="A113" s="7" t="s">
        <v>52</v>
      </c>
      <c r="B113" s="7" t="s">
        <v>53</v>
      </c>
      <c r="C113" s="8">
        <v>100</v>
      </c>
      <c r="D113" s="38" t="s">
        <v>49</v>
      </c>
      <c r="E113" s="38" t="s">
        <v>72</v>
      </c>
      <c r="F113" s="38" t="s">
        <v>207</v>
      </c>
      <c r="G113" s="38" t="s">
        <v>208</v>
      </c>
      <c r="H113" s="22"/>
      <c r="I113" s="11"/>
      <c r="J113" s="10"/>
      <c r="K113" s="11"/>
      <c r="L113" s="11"/>
      <c r="M113" s="11"/>
      <c r="N113" s="11"/>
      <c r="O113" s="10"/>
    </row>
    <row r="114" spans="1:15" s="4" customFormat="1" ht="18">
      <c r="A114" s="7"/>
      <c r="B114" s="7"/>
      <c r="C114" s="41">
        <v>1002</v>
      </c>
      <c r="D114" s="77">
        <f>D107+D108+D109+D110+D111+D112+D113</f>
        <v>33.78</v>
      </c>
      <c r="E114" s="77">
        <f>E107+E108+E109+E110+E111+E112+E113</f>
        <v>30.73</v>
      </c>
      <c r="F114" s="77">
        <f>F107+F108+F109+F110+F111+F112+F113</f>
        <v>120.71000000000001</v>
      </c>
      <c r="G114" s="77">
        <f>G107+G108+G109+G110+G111+G112+G113</f>
        <v>851.75</v>
      </c>
      <c r="H114" s="22"/>
      <c r="I114" s="11"/>
      <c r="J114" s="10"/>
      <c r="K114" s="11"/>
      <c r="L114" s="11"/>
      <c r="M114" s="11"/>
      <c r="N114" s="11"/>
      <c r="O114" s="10"/>
    </row>
    <row r="115" spans="1:15" s="4" customFormat="1" ht="24" customHeight="1">
      <c r="A115" s="213" t="s">
        <v>24</v>
      </c>
      <c r="B115" s="213"/>
      <c r="C115" s="213"/>
      <c r="D115" s="213"/>
      <c r="E115" s="213"/>
      <c r="F115" s="213"/>
      <c r="G115" s="213"/>
      <c r="H115" s="213"/>
      <c r="I115" s="213"/>
      <c r="J115" s="213"/>
      <c r="K115" s="213"/>
      <c r="L115" s="213"/>
      <c r="M115" s="213"/>
      <c r="N115" s="213"/>
      <c r="O115" s="213"/>
    </row>
    <row r="116" spans="1:15" s="4" customFormat="1" ht="21.75" customHeight="1">
      <c r="A116" s="208" t="s">
        <v>17</v>
      </c>
      <c r="B116" s="208"/>
      <c r="C116" s="208"/>
      <c r="D116" s="208"/>
      <c r="E116" s="208"/>
      <c r="F116" s="208"/>
      <c r="G116" s="208"/>
      <c r="H116" s="206"/>
      <c r="I116" s="206"/>
      <c r="J116" s="206"/>
      <c r="K116" s="206"/>
      <c r="L116" s="206"/>
      <c r="M116" s="206"/>
      <c r="N116" s="206"/>
      <c r="O116" s="206"/>
    </row>
    <row r="117" spans="1:15" s="4" customFormat="1" ht="21.75" customHeight="1">
      <c r="A117" s="134"/>
      <c r="B117" s="134" t="s">
        <v>18</v>
      </c>
      <c r="C117" s="134"/>
      <c r="D117" s="134"/>
      <c r="E117" s="134"/>
      <c r="F117" s="134"/>
      <c r="G117" s="134"/>
      <c r="H117" s="55"/>
      <c r="I117" s="10"/>
      <c r="J117" s="10"/>
      <c r="K117" s="10"/>
      <c r="L117" s="10"/>
      <c r="M117" s="10"/>
      <c r="N117" s="10"/>
      <c r="O117" s="10"/>
    </row>
    <row r="118" spans="1:15" s="4" customFormat="1" ht="21.75" customHeight="1">
      <c r="A118" s="25" t="s">
        <v>85</v>
      </c>
      <c r="B118" s="7" t="s">
        <v>86</v>
      </c>
      <c r="C118" s="23" t="s">
        <v>156</v>
      </c>
      <c r="D118" s="23" t="s">
        <v>99</v>
      </c>
      <c r="E118" s="23" t="s">
        <v>98</v>
      </c>
      <c r="F118" s="23" t="s">
        <v>157</v>
      </c>
      <c r="G118" s="23" t="s">
        <v>374</v>
      </c>
      <c r="H118" s="55"/>
      <c r="I118" s="10"/>
      <c r="J118" s="10"/>
      <c r="K118" s="10"/>
      <c r="L118" s="10"/>
      <c r="M118" s="10"/>
      <c r="N118" s="10"/>
      <c r="O118" s="10"/>
    </row>
    <row r="119" spans="1:15" s="4" customFormat="1" ht="21.75" customHeight="1">
      <c r="A119" s="46" t="s">
        <v>34</v>
      </c>
      <c r="B119" s="46" t="s">
        <v>35</v>
      </c>
      <c r="C119" s="47">
        <v>25</v>
      </c>
      <c r="D119" s="48" t="s">
        <v>130</v>
      </c>
      <c r="E119" s="48" t="s">
        <v>130</v>
      </c>
      <c r="F119" s="48"/>
      <c r="G119" s="48" t="s">
        <v>84</v>
      </c>
      <c r="H119" s="55"/>
      <c r="I119" s="10"/>
      <c r="J119" s="10"/>
      <c r="K119" s="10"/>
      <c r="L119" s="10"/>
      <c r="M119" s="10"/>
      <c r="N119" s="10"/>
      <c r="O119" s="10"/>
    </row>
    <row r="120" spans="1:15" s="4" customFormat="1" ht="21.75" customHeight="1">
      <c r="A120" s="46" t="s">
        <v>36</v>
      </c>
      <c r="B120" s="46" t="s">
        <v>37</v>
      </c>
      <c r="C120" s="47">
        <v>15</v>
      </c>
      <c r="D120" s="48" t="s">
        <v>101</v>
      </c>
      <c r="E120" s="48" t="s">
        <v>158</v>
      </c>
      <c r="F120" s="48" t="s">
        <v>159</v>
      </c>
      <c r="G120" s="48" t="s">
        <v>160</v>
      </c>
      <c r="H120" s="55"/>
      <c r="I120" s="10"/>
      <c r="J120" s="10"/>
      <c r="K120" s="10"/>
      <c r="L120" s="10"/>
      <c r="M120" s="10"/>
      <c r="N120" s="10"/>
      <c r="O120" s="10"/>
    </row>
    <row r="121" spans="1:15" s="4" customFormat="1" ht="21.75" customHeight="1">
      <c r="A121" s="46" t="s">
        <v>87</v>
      </c>
      <c r="B121" s="46" t="s">
        <v>88</v>
      </c>
      <c r="C121" s="47">
        <v>200</v>
      </c>
      <c r="D121" s="48" t="s">
        <v>161</v>
      </c>
      <c r="E121" s="48" t="s">
        <v>162</v>
      </c>
      <c r="F121" s="48" t="s">
        <v>55</v>
      </c>
      <c r="G121" s="48" t="s">
        <v>163</v>
      </c>
      <c r="H121" s="55"/>
      <c r="I121" s="10"/>
      <c r="J121" s="10"/>
      <c r="K121" s="10"/>
      <c r="L121" s="10"/>
      <c r="M121" s="10"/>
      <c r="N121" s="10"/>
      <c r="O121" s="10"/>
    </row>
    <row r="122" spans="1:15" s="4" customFormat="1" ht="21.75" customHeight="1">
      <c r="A122" s="14"/>
      <c r="B122" s="15" t="s">
        <v>46</v>
      </c>
      <c r="C122" s="40" t="s">
        <v>81</v>
      </c>
      <c r="D122" s="40" t="s">
        <v>131</v>
      </c>
      <c r="E122" s="40" t="s">
        <v>54</v>
      </c>
      <c r="F122" s="40" t="s">
        <v>132</v>
      </c>
      <c r="G122" s="40" t="s">
        <v>133</v>
      </c>
      <c r="H122" s="55"/>
      <c r="I122" s="10"/>
      <c r="J122" s="10"/>
      <c r="K122" s="10"/>
      <c r="L122" s="10"/>
      <c r="M122" s="10"/>
      <c r="N122" s="10"/>
      <c r="O122" s="10"/>
    </row>
    <row r="123" spans="1:15" s="4" customFormat="1" ht="21.75" customHeight="1">
      <c r="A123" s="7" t="s">
        <v>52</v>
      </c>
      <c r="B123" s="7" t="s">
        <v>53</v>
      </c>
      <c r="C123" s="8">
        <v>150</v>
      </c>
      <c r="D123" s="38" t="s">
        <v>54</v>
      </c>
      <c r="E123" s="38" t="s">
        <v>54</v>
      </c>
      <c r="F123" s="38" t="s">
        <v>55</v>
      </c>
      <c r="G123" s="38" t="s">
        <v>56</v>
      </c>
      <c r="H123" s="55"/>
      <c r="I123" s="10"/>
      <c r="J123" s="10"/>
      <c r="K123" s="10"/>
      <c r="L123" s="10"/>
      <c r="M123" s="10"/>
      <c r="N123" s="10"/>
      <c r="O123" s="10"/>
    </row>
    <row r="124" spans="1:15" s="4" customFormat="1" ht="21.75" customHeight="1">
      <c r="A124" s="7"/>
      <c r="B124" s="7"/>
      <c r="C124" s="41">
        <v>700</v>
      </c>
      <c r="D124" s="77">
        <f>D118+D119+D120+D121+D122+D123</f>
        <v>22.42</v>
      </c>
      <c r="E124" s="77">
        <f>E118+E119+E120+E121+E122+E123</f>
        <v>23.560000000000002</v>
      </c>
      <c r="F124" s="77">
        <f>F118+F120+F121+F122+F123</f>
        <v>101.04</v>
      </c>
      <c r="G124" s="77">
        <f>G118+G119+G120+G121+G122+G123</f>
        <v>699.98</v>
      </c>
      <c r="H124" s="55"/>
      <c r="I124" s="10"/>
      <c r="J124" s="10"/>
      <c r="K124" s="10"/>
      <c r="L124" s="10"/>
      <c r="M124" s="10"/>
      <c r="N124" s="10"/>
      <c r="O124" s="10"/>
    </row>
    <row r="125" spans="1:15" s="4" customFormat="1" ht="21.75" customHeight="1">
      <c r="A125" s="12"/>
      <c r="B125" s="12" t="s">
        <v>19</v>
      </c>
      <c r="C125" s="12"/>
      <c r="D125" s="12"/>
      <c r="E125" s="12"/>
      <c r="F125" s="12"/>
      <c r="G125" s="12"/>
      <c r="H125" s="22"/>
      <c r="I125" s="10"/>
      <c r="J125" s="10"/>
      <c r="K125" s="10"/>
      <c r="L125" s="10"/>
      <c r="M125" s="10"/>
      <c r="N125" s="10"/>
      <c r="O125" s="10"/>
    </row>
    <row r="126" spans="1:15" s="4" customFormat="1" ht="18">
      <c r="A126" s="172" t="s">
        <v>273</v>
      </c>
      <c r="B126" s="173" t="s">
        <v>274</v>
      </c>
      <c r="C126" s="174">
        <v>100</v>
      </c>
      <c r="D126" s="175">
        <v>2</v>
      </c>
      <c r="E126" s="175">
        <v>9</v>
      </c>
      <c r="F126" s="84"/>
      <c r="G126" s="175">
        <v>96</v>
      </c>
      <c r="H126" s="22"/>
      <c r="I126" s="10"/>
      <c r="J126" s="10"/>
      <c r="K126" s="10"/>
      <c r="L126" s="10"/>
      <c r="M126" s="10"/>
      <c r="N126" s="10"/>
      <c r="O126" s="10"/>
    </row>
    <row r="127" spans="1:15" s="4" customFormat="1" ht="36">
      <c r="A127" s="25" t="s">
        <v>285</v>
      </c>
      <c r="B127" s="85" t="s">
        <v>295</v>
      </c>
      <c r="C127" s="23" t="s">
        <v>235</v>
      </c>
      <c r="D127" s="145" t="s">
        <v>286</v>
      </c>
      <c r="E127" s="59" t="s">
        <v>102</v>
      </c>
      <c r="F127" s="59" t="s">
        <v>287</v>
      </c>
      <c r="G127" s="59" t="s">
        <v>288</v>
      </c>
      <c r="H127" s="13"/>
      <c r="I127" s="10"/>
      <c r="J127" s="10"/>
      <c r="K127" s="10"/>
      <c r="L127" s="10"/>
      <c r="M127" s="10"/>
      <c r="N127" s="10"/>
      <c r="O127" s="10"/>
    </row>
    <row r="128" spans="1:15" s="4" customFormat="1" ht="36">
      <c r="A128" s="57" t="s">
        <v>293</v>
      </c>
      <c r="B128" s="86" t="s">
        <v>294</v>
      </c>
      <c r="C128" s="84" t="s">
        <v>100</v>
      </c>
      <c r="D128" s="84" t="s">
        <v>296</v>
      </c>
      <c r="E128" s="84" t="s">
        <v>80</v>
      </c>
      <c r="F128" s="84" t="s">
        <v>71</v>
      </c>
      <c r="G128" s="84" t="s">
        <v>297</v>
      </c>
      <c r="H128" s="13"/>
      <c r="I128" s="10"/>
      <c r="J128" s="10"/>
      <c r="K128" s="10"/>
      <c r="L128" s="10"/>
      <c r="M128" s="10"/>
      <c r="N128" s="10"/>
      <c r="O128" s="10"/>
    </row>
    <row r="129" spans="1:15" s="4" customFormat="1" ht="18">
      <c r="A129" s="61" t="s">
        <v>289</v>
      </c>
      <c r="B129" s="87" t="s">
        <v>290</v>
      </c>
      <c r="C129" s="68">
        <v>180</v>
      </c>
      <c r="D129" s="59" t="s">
        <v>71</v>
      </c>
      <c r="E129" s="59" t="s">
        <v>291</v>
      </c>
      <c r="F129" s="59" t="s">
        <v>362</v>
      </c>
      <c r="G129" s="59" t="s">
        <v>292</v>
      </c>
      <c r="H129" s="13"/>
      <c r="I129" s="10"/>
      <c r="J129" s="10"/>
      <c r="K129" s="10"/>
      <c r="L129" s="10"/>
      <c r="M129" s="10"/>
      <c r="N129" s="10"/>
      <c r="O129" s="10"/>
    </row>
    <row r="130" spans="1:15" s="4" customFormat="1" ht="18">
      <c r="A130" s="7" t="s">
        <v>247</v>
      </c>
      <c r="B130" s="6" t="s">
        <v>248</v>
      </c>
      <c r="C130" s="88">
        <v>200</v>
      </c>
      <c r="D130" s="37">
        <v>0.66</v>
      </c>
      <c r="E130" s="37" t="s">
        <v>249</v>
      </c>
      <c r="F130" s="37" t="s">
        <v>250</v>
      </c>
      <c r="G130" s="37" t="s">
        <v>251</v>
      </c>
      <c r="H130" s="13"/>
      <c r="I130" s="10"/>
      <c r="J130" s="10"/>
      <c r="K130" s="10"/>
      <c r="L130" s="10"/>
      <c r="M130" s="10"/>
      <c r="N130" s="10"/>
      <c r="O130" s="10"/>
    </row>
    <row r="131" spans="1:15" s="4" customFormat="1" ht="18">
      <c r="A131" s="78"/>
      <c r="B131" s="7" t="s">
        <v>46</v>
      </c>
      <c r="C131" s="8">
        <v>50</v>
      </c>
      <c r="D131" s="38" t="s">
        <v>230</v>
      </c>
      <c r="E131" s="38" t="s">
        <v>231</v>
      </c>
      <c r="F131" s="38" t="s">
        <v>232</v>
      </c>
      <c r="G131" s="38" t="s">
        <v>233</v>
      </c>
      <c r="H131" s="13"/>
      <c r="I131" s="10"/>
      <c r="J131" s="10"/>
      <c r="K131" s="10"/>
      <c r="L131" s="10"/>
      <c r="M131" s="10"/>
      <c r="N131" s="10"/>
      <c r="O131" s="10"/>
    </row>
    <row r="132" spans="1:15" s="4" customFormat="1" ht="18">
      <c r="A132" s="176"/>
      <c r="B132" s="7" t="s">
        <v>91</v>
      </c>
      <c r="C132" s="38" t="s">
        <v>75</v>
      </c>
      <c r="D132" s="38" t="s">
        <v>142</v>
      </c>
      <c r="E132" s="38" t="s">
        <v>143</v>
      </c>
      <c r="F132" s="38" t="s">
        <v>144</v>
      </c>
      <c r="G132" s="38" t="s">
        <v>145</v>
      </c>
      <c r="H132" s="13"/>
      <c r="I132" s="10"/>
      <c r="J132" s="10"/>
      <c r="K132" s="10"/>
      <c r="L132" s="10"/>
      <c r="M132" s="10"/>
      <c r="N132" s="10"/>
      <c r="O132" s="10"/>
    </row>
    <row r="133" spans="1:16" s="4" customFormat="1" ht="18">
      <c r="A133" s="71"/>
      <c r="B133" s="7"/>
      <c r="C133" s="42" t="s">
        <v>358</v>
      </c>
      <c r="D133" s="77">
        <f>D126+D127+D128+D129+D130+D131+D132</f>
        <v>28.470000000000002</v>
      </c>
      <c r="E133" s="77">
        <f>E126+E127+E128+E129+E130+E131+E132</f>
        <v>36.25</v>
      </c>
      <c r="F133" s="77">
        <f>F127+F128+F129+F130+F131+F132</f>
        <v>116.72</v>
      </c>
      <c r="G133" s="77">
        <f>G126+G127+G128+G129+G130+G131+G132</f>
        <v>951.9999999999999</v>
      </c>
      <c r="H133" s="13"/>
      <c r="I133" s="10"/>
      <c r="J133" s="10"/>
      <c r="K133" s="10"/>
      <c r="L133" s="10"/>
      <c r="M133" s="10"/>
      <c r="N133" s="10"/>
      <c r="O133" s="10"/>
      <c r="P133" s="3"/>
    </row>
    <row r="134" spans="1:15" s="4" customFormat="1" ht="19.5" customHeight="1">
      <c r="A134" s="206" t="s">
        <v>25</v>
      </c>
      <c r="B134" s="206"/>
      <c r="C134" s="206"/>
      <c r="D134" s="206"/>
      <c r="E134" s="206"/>
      <c r="F134" s="206"/>
      <c r="G134" s="206"/>
      <c r="H134" s="206"/>
      <c r="I134" s="206"/>
      <c r="J134" s="206"/>
      <c r="K134" s="206"/>
      <c r="L134" s="206"/>
      <c r="M134" s="206"/>
      <c r="N134" s="206"/>
      <c r="O134" s="206"/>
    </row>
    <row r="135" spans="1:15" s="4" customFormat="1" ht="19.5" customHeight="1">
      <c r="A135" s="56"/>
      <c r="B135" s="56" t="s">
        <v>18</v>
      </c>
      <c r="C135" s="56"/>
      <c r="D135" s="56"/>
      <c r="E135" s="56"/>
      <c r="F135" s="56"/>
      <c r="G135" s="56"/>
      <c r="H135" s="22"/>
      <c r="I135" s="10"/>
      <c r="J135" s="10"/>
      <c r="K135" s="10"/>
      <c r="L135" s="10"/>
      <c r="M135" s="10"/>
      <c r="N135" s="10"/>
      <c r="O135" s="10"/>
    </row>
    <row r="136" spans="1:15" s="4" customFormat="1" ht="22.5" customHeight="1">
      <c r="A136" s="63" t="s">
        <v>67</v>
      </c>
      <c r="B136" s="57" t="s">
        <v>68</v>
      </c>
      <c r="C136" s="59" t="s">
        <v>69</v>
      </c>
      <c r="D136" s="90" t="s">
        <v>70</v>
      </c>
      <c r="E136" s="44" t="s">
        <v>71</v>
      </c>
      <c r="F136" s="44" t="s">
        <v>72</v>
      </c>
      <c r="G136" s="80">
        <v>63</v>
      </c>
      <c r="H136" s="64"/>
      <c r="I136" s="10"/>
      <c r="J136" s="11"/>
      <c r="K136" s="10"/>
      <c r="L136" s="10"/>
      <c r="M136" s="10"/>
      <c r="N136" s="10"/>
      <c r="O136" s="10"/>
    </row>
    <row r="137" spans="1:15" s="4" customFormat="1" ht="38.25" customHeight="1">
      <c r="A137" s="57" t="s">
        <v>104</v>
      </c>
      <c r="B137" s="87" t="s">
        <v>105</v>
      </c>
      <c r="C137" s="100" t="s">
        <v>154</v>
      </c>
      <c r="D137" s="59" t="s">
        <v>106</v>
      </c>
      <c r="E137" s="59" t="s">
        <v>107</v>
      </c>
      <c r="F137" s="59" t="s">
        <v>164</v>
      </c>
      <c r="G137" s="59" t="s">
        <v>108</v>
      </c>
      <c r="H137" s="64"/>
      <c r="I137" s="10"/>
      <c r="J137" s="11"/>
      <c r="K137" s="10"/>
      <c r="L137" s="10"/>
      <c r="M137" s="10"/>
      <c r="N137" s="10"/>
      <c r="O137" s="10"/>
    </row>
    <row r="138" spans="1:15" s="4" customFormat="1" ht="22.5" customHeight="1">
      <c r="A138" s="25" t="s">
        <v>89</v>
      </c>
      <c r="B138" s="6" t="s">
        <v>90</v>
      </c>
      <c r="C138" s="37" t="s">
        <v>136</v>
      </c>
      <c r="D138" s="37" t="s">
        <v>103</v>
      </c>
      <c r="E138" s="37" t="s">
        <v>151</v>
      </c>
      <c r="F138" s="37" t="s">
        <v>165</v>
      </c>
      <c r="G138" s="37" t="s">
        <v>166</v>
      </c>
      <c r="H138" s="64"/>
      <c r="I138" s="10"/>
      <c r="J138" s="11"/>
      <c r="K138" s="10"/>
      <c r="L138" s="10"/>
      <c r="M138" s="10"/>
      <c r="N138" s="10"/>
      <c r="O138" s="10"/>
    </row>
    <row r="139" spans="1:15" s="4" customFormat="1" ht="22.5" customHeight="1">
      <c r="A139" s="78" t="s">
        <v>82</v>
      </c>
      <c r="B139" s="98" t="s">
        <v>141</v>
      </c>
      <c r="C139" s="70">
        <v>60</v>
      </c>
      <c r="D139" s="79">
        <v>0.48</v>
      </c>
      <c r="E139" s="44" t="s">
        <v>83</v>
      </c>
      <c r="F139" s="79">
        <v>1.02</v>
      </c>
      <c r="G139" s="79">
        <v>6</v>
      </c>
      <c r="H139" s="64"/>
      <c r="I139" s="10"/>
      <c r="J139" s="11"/>
      <c r="K139" s="10"/>
      <c r="L139" s="10"/>
      <c r="M139" s="10"/>
      <c r="N139" s="10"/>
      <c r="O139" s="10"/>
    </row>
    <row r="140" spans="1:15" s="4" customFormat="1" ht="22.5" customHeight="1">
      <c r="A140" s="143" t="s">
        <v>76</v>
      </c>
      <c r="B140" s="61" t="s">
        <v>77</v>
      </c>
      <c r="C140" s="60" t="s">
        <v>78</v>
      </c>
      <c r="D140" s="60" t="s">
        <v>79</v>
      </c>
      <c r="E140" s="60" t="s">
        <v>64</v>
      </c>
      <c r="F140" s="60" t="s">
        <v>80</v>
      </c>
      <c r="G140" s="60" t="s">
        <v>81</v>
      </c>
      <c r="H140" s="64"/>
      <c r="I140" s="10"/>
      <c r="J140" s="11"/>
      <c r="K140" s="10"/>
      <c r="L140" s="10"/>
      <c r="M140" s="10"/>
      <c r="N140" s="10"/>
      <c r="O140" s="10"/>
    </row>
    <row r="141" spans="1:15" s="4" customFormat="1" ht="21.75" customHeight="1">
      <c r="A141" s="63"/>
      <c r="B141" s="57" t="s">
        <v>46</v>
      </c>
      <c r="C141" s="145" t="s">
        <v>47</v>
      </c>
      <c r="D141" s="40" t="s">
        <v>48</v>
      </c>
      <c r="E141" s="40" t="s">
        <v>49</v>
      </c>
      <c r="F141" s="40" t="s">
        <v>50</v>
      </c>
      <c r="G141" s="40" t="s">
        <v>51</v>
      </c>
      <c r="H141" s="64"/>
      <c r="I141" s="10"/>
      <c r="J141" s="11"/>
      <c r="K141" s="10"/>
      <c r="L141" s="10"/>
      <c r="M141" s="10"/>
      <c r="N141" s="10"/>
      <c r="O141" s="10"/>
    </row>
    <row r="142" spans="1:15" s="4" customFormat="1" ht="21.75" customHeight="1">
      <c r="A142" s="69"/>
      <c r="B142" s="61" t="s">
        <v>91</v>
      </c>
      <c r="C142" s="140" t="s">
        <v>75</v>
      </c>
      <c r="D142" s="38" t="s">
        <v>142</v>
      </c>
      <c r="E142" s="38" t="s">
        <v>143</v>
      </c>
      <c r="F142" s="38" t="s">
        <v>144</v>
      </c>
      <c r="G142" s="38" t="s">
        <v>145</v>
      </c>
      <c r="H142" s="64"/>
      <c r="I142" s="10"/>
      <c r="J142" s="11"/>
      <c r="K142" s="10"/>
      <c r="L142" s="10"/>
      <c r="M142" s="10"/>
      <c r="N142" s="10"/>
      <c r="O142" s="10"/>
    </row>
    <row r="143" spans="1:15" s="4" customFormat="1" ht="21.75" customHeight="1">
      <c r="A143" s="7"/>
      <c r="B143" s="7"/>
      <c r="C143" s="41">
        <v>715</v>
      </c>
      <c r="D143" s="77">
        <f>D136+D137+D138+D139+D140+D141+D142</f>
        <v>26.13</v>
      </c>
      <c r="E143" s="77">
        <f>E136+E137+E138+E139+E140+E141+E142</f>
        <v>21.319999999999993</v>
      </c>
      <c r="F143" s="77">
        <f>F136+F137+F138+F139+F140+F141+F142</f>
        <v>97.13999999999999</v>
      </c>
      <c r="G143" s="77">
        <f>G136+G137+G138+G139+G140+G141+G142</f>
        <v>671.9799999999999</v>
      </c>
      <c r="H143" s="64"/>
      <c r="I143" s="10"/>
      <c r="J143" s="11"/>
      <c r="K143" s="10"/>
      <c r="L143" s="10"/>
      <c r="M143" s="10"/>
      <c r="N143" s="10"/>
      <c r="O143" s="10"/>
    </row>
    <row r="144" spans="1:15" s="4" customFormat="1" ht="19.5" customHeight="1">
      <c r="A144" s="12"/>
      <c r="B144" s="72" t="s">
        <v>19</v>
      </c>
      <c r="C144" s="72"/>
      <c r="D144" s="72"/>
      <c r="E144" s="72"/>
      <c r="F144" s="72"/>
      <c r="G144" s="72"/>
      <c r="H144" s="22"/>
      <c r="I144" s="10"/>
      <c r="J144" s="10"/>
      <c r="K144" s="10"/>
      <c r="L144" s="10"/>
      <c r="M144" s="10"/>
      <c r="N144" s="10"/>
      <c r="O144" s="10"/>
    </row>
    <row r="145" spans="1:15" s="4" customFormat="1" ht="18">
      <c r="A145" s="25" t="s">
        <v>298</v>
      </c>
      <c r="B145" s="177" t="s">
        <v>299</v>
      </c>
      <c r="C145" s="84" t="s">
        <v>100</v>
      </c>
      <c r="D145" s="84" t="s">
        <v>300</v>
      </c>
      <c r="E145" s="84" t="s">
        <v>301</v>
      </c>
      <c r="F145" s="84" t="s">
        <v>302</v>
      </c>
      <c r="G145" s="84" t="s">
        <v>303</v>
      </c>
      <c r="H145" s="55"/>
      <c r="I145" s="11"/>
      <c r="J145" s="10"/>
      <c r="K145" s="11"/>
      <c r="L145" s="11"/>
      <c r="M145" s="11"/>
      <c r="N145" s="11"/>
      <c r="O145" s="10"/>
    </row>
    <row r="146" spans="1:15" s="4" customFormat="1" ht="18">
      <c r="A146" s="57" t="s">
        <v>304</v>
      </c>
      <c r="B146" s="160" t="s">
        <v>357</v>
      </c>
      <c r="C146" s="52" t="s">
        <v>305</v>
      </c>
      <c r="D146" s="39" t="s">
        <v>306</v>
      </c>
      <c r="E146" s="39" t="s">
        <v>307</v>
      </c>
      <c r="F146" s="39" t="s">
        <v>307</v>
      </c>
      <c r="G146" s="39" t="s">
        <v>308</v>
      </c>
      <c r="H146" s="55"/>
      <c r="I146" s="11"/>
      <c r="J146" s="10"/>
      <c r="K146" s="11"/>
      <c r="L146" s="11"/>
      <c r="M146" s="11"/>
      <c r="N146" s="11"/>
      <c r="O146" s="10"/>
    </row>
    <row r="147" spans="1:15" s="4" customFormat="1" ht="18">
      <c r="A147" s="186" t="s">
        <v>190</v>
      </c>
      <c r="B147" s="187" t="s">
        <v>191</v>
      </c>
      <c r="C147" s="188" t="s">
        <v>100</v>
      </c>
      <c r="D147" s="189" t="s">
        <v>375</v>
      </c>
      <c r="E147" s="189" t="s">
        <v>193</v>
      </c>
      <c r="F147" s="189" t="s">
        <v>194</v>
      </c>
      <c r="G147" s="189" t="s">
        <v>376</v>
      </c>
      <c r="H147" s="55"/>
      <c r="I147" s="11"/>
      <c r="J147" s="10"/>
      <c r="K147" s="11"/>
      <c r="L147" s="11"/>
      <c r="M147" s="11"/>
      <c r="N147" s="11"/>
      <c r="O147" s="10"/>
    </row>
    <row r="148" spans="1:15" s="4" customFormat="1" ht="18">
      <c r="A148" s="186" t="s">
        <v>148</v>
      </c>
      <c r="B148" s="190" t="s">
        <v>149</v>
      </c>
      <c r="C148" s="183" t="s">
        <v>136</v>
      </c>
      <c r="D148" s="189" t="s">
        <v>150</v>
      </c>
      <c r="E148" s="189" t="s">
        <v>151</v>
      </c>
      <c r="F148" s="189" t="s">
        <v>152</v>
      </c>
      <c r="G148" s="189" t="s">
        <v>153</v>
      </c>
      <c r="H148" s="55"/>
      <c r="I148" s="11"/>
      <c r="J148" s="10"/>
      <c r="K148" s="11"/>
      <c r="L148" s="11"/>
      <c r="M148" s="11"/>
      <c r="N148" s="11"/>
      <c r="O148" s="10"/>
    </row>
    <row r="149" spans="1:15" s="4" customFormat="1" ht="18">
      <c r="A149" s="7" t="s">
        <v>275</v>
      </c>
      <c r="B149" s="7" t="s">
        <v>276</v>
      </c>
      <c r="C149" s="8">
        <v>200</v>
      </c>
      <c r="D149" s="82">
        <v>1</v>
      </c>
      <c r="E149" s="83"/>
      <c r="F149" s="82">
        <v>20.2</v>
      </c>
      <c r="G149" s="82">
        <v>84.8</v>
      </c>
      <c r="H149" s="55"/>
      <c r="I149" s="11"/>
      <c r="J149" s="10"/>
      <c r="K149" s="11"/>
      <c r="L149" s="11"/>
      <c r="M149" s="11"/>
      <c r="N149" s="11"/>
      <c r="O149" s="10"/>
    </row>
    <row r="150" spans="1:15" s="4" customFormat="1" ht="18">
      <c r="A150" s="91"/>
      <c r="B150" s="7" t="s">
        <v>46</v>
      </c>
      <c r="C150" s="8">
        <v>50</v>
      </c>
      <c r="D150" s="38" t="s">
        <v>230</v>
      </c>
      <c r="E150" s="38" t="s">
        <v>231</v>
      </c>
      <c r="F150" s="38" t="s">
        <v>232</v>
      </c>
      <c r="G150" s="38" t="s">
        <v>233</v>
      </c>
      <c r="H150" s="55"/>
      <c r="I150" s="11"/>
      <c r="J150" s="10"/>
      <c r="K150" s="11"/>
      <c r="L150" s="11"/>
      <c r="M150" s="11"/>
      <c r="N150" s="11"/>
      <c r="O150" s="10"/>
    </row>
    <row r="151" spans="1:15" s="4" customFormat="1" ht="18">
      <c r="A151" s="7"/>
      <c r="B151" s="7" t="s">
        <v>91</v>
      </c>
      <c r="C151" s="38" t="s">
        <v>75</v>
      </c>
      <c r="D151" s="38" t="s">
        <v>142</v>
      </c>
      <c r="E151" s="38" t="s">
        <v>143</v>
      </c>
      <c r="F151" s="38" t="s">
        <v>144</v>
      </c>
      <c r="G151" s="38" t="s">
        <v>145</v>
      </c>
      <c r="H151" s="55"/>
      <c r="I151" s="11"/>
      <c r="J151" s="10"/>
      <c r="K151" s="11"/>
      <c r="L151" s="11"/>
      <c r="M151" s="11"/>
      <c r="N151" s="11"/>
      <c r="O151" s="10"/>
    </row>
    <row r="152" spans="1:15" s="4" customFormat="1" ht="18">
      <c r="A152" s="191" t="s">
        <v>52</v>
      </c>
      <c r="B152" s="120" t="s">
        <v>53</v>
      </c>
      <c r="C152" s="192" t="s">
        <v>100</v>
      </c>
      <c r="D152" s="192" t="s">
        <v>49</v>
      </c>
      <c r="E152" s="192" t="s">
        <v>72</v>
      </c>
      <c r="F152" s="192" t="s">
        <v>207</v>
      </c>
      <c r="G152" s="192" t="s">
        <v>208</v>
      </c>
      <c r="H152" s="55"/>
      <c r="I152" s="11"/>
      <c r="J152" s="10"/>
      <c r="K152" s="11"/>
      <c r="L152" s="11"/>
      <c r="M152" s="11"/>
      <c r="N152" s="11"/>
      <c r="O152" s="10"/>
    </row>
    <row r="153" spans="1:15" s="4" customFormat="1" ht="18">
      <c r="A153" s="7"/>
      <c r="B153" s="7"/>
      <c r="C153" s="42" t="s">
        <v>377</v>
      </c>
      <c r="D153" s="77">
        <f>D145+D146+D147+D148+D149+D150+D151+D152</f>
        <v>34.199999999999996</v>
      </c>
      <c r="E153" s="77">
        <f>E145+E146+E147+E148+E150+E151</f>
        <v>44.68</v>
      </c>
      <c r="F153" s="77">
        <f>F145+F146+F147+F148+F149+F150+F151+F152</f>
        <v>119.31999999999998</v>
      </c>
      <c r="G153" s="77">
        <f>G145+G146+G147+G148+G149+G150+G151+G152</f>
        <v>1004.3</v>
      </c>
      <c r="H153" s="55"/>
      <c r="I153" s="10"/>
      <c r="J153" s="11"/>
      <c r="K153" s="10"/>
      <c r="L153" s="10"/>
      <c r="M153" s="10"/>
      <c r="N153" s="10"/>
      <c r="O153" s="10"/>
    </row>
    <row r="154" spans="1:15" s="4" customFormat="1" ht="21" customHeight="1">
      <c r="A154" s="206" t="s">
        <v>21</v>
      </c>
      <c r="B154" s="206"/>
      <c r="C154" s="206"/>
      <c r="D154" s="206"/>
      <c r="E154" s="206"/>
      <c r="F154" s="206"/>
      <c r="G154" s="206"/>
      <c r="H154" s="206"/>
      <c r="I154" s="206"/>
      <c r="J154" s="206"/>
      <c r="K154" s="206"/>
      <c r="L154" s="206"/>
      <c r="M154" s="206"/>
      <c r="N154" s="206"/>
      <c r="O154" s="206"/>
    </row>
    <row r="155" spans="1:15" s="4" customFormat="1" ht="21" customHeight="1">
      <c r="A155" s="26"/>
      <c r="B155" s="26" t="s">
        <v>18</v>
      </c>
      <c r="C155" s="26"/>
      <c r="D155" s="26"/>
      <c r="E155" s="26"/>
      <c r="F155" s="26"/>
      <c r="G155" s="26"/>
      <c r="H155" s="27"/>
      <c r="I155" s="118"/>
      <c r="J155" s="118"/>
      <c r="K155" s="118"/>
      <c r="L155" s="118"/>
      <c r="M155" s="118"/>
      <c r="N155" s="118"/>
      <c r="O155" s="118"/>
    </row>
    <row r="156" spans="1:15" s="4" customFormat="1" ht="36">
      <c r="A156" s="57" t="s">
        <v>167</v>
      </c>
      <c r="B156" s="57" t="s">
        <v>168</v>
      </c>
      <c r="C156" s="59" t="s">
        <v>154</v>
      </c>
      <c r="D156" s="59" t="s">
        <v>169</v>
      </c>
      <c r="E156" s="59" t="s">
        <v>170</v>
      </c>
      <c r="F156" s="59" t="s">
        <v>171</v>
      </c>
      <c r="G156" s="59" t="s">
        <v>172</v>
      </c>
      <c r="H156" s="123"/>
      <c r="I156" s="118"/>
      <c r="J156" s="119"/>
      <c r="K156" s="118"/>
      <c r="L156" s="118"/>
      <c r="M156" s="118"/>
      <c r="N156" s="118"/>
      <c r="O156" s="118"/>
    </row>
    <row r="157" spans="1:15" s="4" customFormat="1" ht="18">
      <c r="A157" s="25" t="s">
        <v>148</v>
      </c>
      <c r="B157" s="6" t="s">
        <v>173</v>
      </c>
      <c r="C157" s="37" t="s">
        <v>136</v>
      </c>
      <c r="D157" s="37" t="s">
        <v>174</v>
      </c>
      <c r="E157" s="37" t="s">
        <v>175</v>
      </c>
      <c r="F157" s="37" t="s">
        <v>75</v>
      </c>
      <c r="G157" s="37" t="s">
        <v>176</v>
      </c>
      <c r="H157" s="155"/>
      <c r="I157" s="118"/>
      <c r="J157" s="119"/>
      <c r="K157" s="118"/>
      <c r="L157" s="118"/>
      <c r="M157" s="118"/>
      <c r="N157" s="118"/>
      <c r="O157" s="118"/>
    </row>
    <row r="158" spans="1:15" s="4" customFormat="1" ht="18">
      <c r="A158" s="78" t="s">
        <v>82</v>
      </c>
      <c r="B158" s="98" t="s">
        <v>141</v>
      </c>
      <c r="C158" s="70">
        <v>60</v>
      </c>
      <c r="D158" s="79">
        <v>0.48</v>
      </c>
      <c r="E158" s="44" t="s">
        <v>83</v>
      </c>
      <c r="F158" s="79">
        <v>1.02</v>
      </c>
      <c r="G158" s="79">
        <v>6</v>
      </c>
      <c r="H158" s="155"/>
      <c r="I158" s="118"/>
      <c r="J158" s="119"/>
      <c r="K158" s="118"/>
      <c r="L158" s="118"/>
      <c r="M158" s="118"/>
      <c r="N158" s="118"/>
      <c r="O158" s="118"/>
    </row>
    <row r="159" spans="1:15" s="4" customFormat="1" ht="18">
      <c r="A159" s="143" t="s">
        <v>76</v>
      </c>
      <c r="B159" s="61" t="s">
        <v>77</v>
      </c>
      <c r="C159" s="60" t="s">
        <v>78</v>
      </c>
      <c r="D159" s="60" t="s">
        <v>79</v>
      </c>
      <c r="E159" s="60" t="s">
        <v>64</v>
      </c>
      <c r="F159" s="60" t="s">
        <v>80</v>
      </c>
      <c r="G159" s="60" t="s">
        <v>81</v>
      </c>
      <c r="H159" s="155"/>
      <c r="I159" s="118"/>
      <c r="J159" s="119"/>
      <c r="K159" s="118"/>
      <c r="L159" s="118"/>
      <c r="M159" s="118"/>
      <c r="N159" s="118"/>
      <c r="O159" s="118"/>
    </row>
    <row r="160" spans="1:15" s="4" customFormat="1" ht="18">
      <c r="A160" s="7"/>
      <c r="B160" s="57" t="s">
        <v>46</v>
      </c>
      <c r="C160" s="59" t="s">
        <v>47</v>
      </c>
      <c r="D160" s="59" t="s">
        <v>48</v>
      </c>
      <c r="E160" s="59" t="s">
        <v>49</v>
      </c>
      <c r="F160" s="59" t="s">
        <v>50</v>
      </c>
      <c r="G160" s="59" t="s">
        <v>51</v>
      </c>
      <c r="H160" s="123"/>
      <c r="I160" s="118"/>
      <c r="J160" s="119"/>
      <c r="K160" s="118"/>
      <c r="L160" s="118"/>
      <c r="M160" s="118"/>
      <c r="N160" s="118"/>
      <c r="O160" s="118"/>
    </row>
    <row r="161" spans="1:15" s="4" customFormat="1" ht="18">
      <c r="A161" s="53"/>
      <c r="B161" s="61" t="s">
        <v>91</v>
      </c>
      <c r="C161" s="62" t="s">
        <v>75</v>
      </c>
      <c r="D161" s="62" t="s">
        <v>142</v>
      </c>
      <c r="E161" s="62" t="s">
        <v>143</v>
      </c>
      <c r="F161" s="62" t="s">
        <v>144</v>
      </c>
      <c r="G161" s="62" t="s">
        <v>145</v>
      </c>
      <c r="H161" s="123"/>
      <c r="I161" s="118"/>
      <c r="J161" s="119"/>
      <c r="K161" s="118"/>
      <c r="L161" s="118"/>
      <c r="M161" s="118"/>
      <c r="N161" s="118"/>
      <c r="O161" s="118"/>
    </row>
    <row r="162" spans="1:15" s="4" customFormat="1" ht="18">
      <c r="A162" s="124"/>
      <c r="B162" s="124"/>
      <c r="C162" s="125">
        <v>675</v>
      </c>
      <c r="D162" s="126">
        <f>D156+D157+D158+D159+D160+D161</f>
        <v>17.45</v>
      </c>
      <c r="E162" s="126">
        <f>E156+E157+E158+E159+E160+E161</f>
        <v>18.109999999999996</v>
      </c>
      <c r="F162" s="126">
        <f>F156+F157+F158+F159+F160+F161</f>
        <v>90.62</v>
      </c>
      <c r="G162" s="126">
        <f>G156+G157+G158+G159+G160+G161</f>
        <v>650.5</v>
      </c>
      <c r="H162" s="123"/>
      <c r="I162" s="118"/>
      <c r="J162" s="119"/>
      <c r="K162" s="118"/>
      <c r="L162" s="118"/>
      <c r="M162" s="118"/>
      <c r="N162" s="118"/>
      <c r="O162" s="118"/>
    </row>
    <row r="163" spans="1:15" s="4" customFormat="1" ht="21" customHeight="1">
      <c r="A163" s="66"/>
      <c r="B163" s="66" t="s">
        <v>19</v>
      </c>
      <c r="C163" s="66"/>
      <c r="D163" s="66"/>
      <c r="E163" s="26"/>
      <c r="F163" s="26"/>
      <c r="G163" s="26"/>
      <c r="H163" s="27"/>
      <c r="I163" s="118"/>
      <c r="J163" s="118"/>
      <c r="K163" s="118"/>
      <c r="L163" s="118"/>
      <c r="M163" s="118"/>
      <c r="N163" s="118"/>
      <c r="O163" s="118"/>
    </row>
    <row r="164" spans="1:15" s="4" customFormat="1" ht="39.75" customHeight="1">
      <c r="A164" s="57" t="s">
        <v>310</v>
      </c>
      <c r="B164" s="57" t="s">
        <v>314</v>
      </c>
      <c r="C164" s="23" t="s">
        <v>235</v>
      </c>
      <c r="D164" s="59" t="s">
        <v>311</v>
      </c>
      <c r="E164" s="59" t="s">
        <v>70</v>
      </c>
      <c r="F164" s="59" t="s">
        <v>312</v>
      </c>
      <c r="G164" s="59" t="s">
        <v>313</v>
      </c>
      <c r="H164" s="27"/>
      <c r="I164" s="118"/>
      <c r="J164" s="119"/>
      <c r="K164" s="118"/>
      <c r="L164" s="118"/>
      <c r="M164" s="118"/>
      <c r="N164" s="118"/>
      <c r="O164" s="118"/>
    </row>
    <row r="165" spans="1:15" s="4" customFormat="1" ht="24" customHeight="1">
      <c r="A165" s="46" t="s">
        <v>92</v>
      </c>
      <c r="B165" s="51" t="s">
        <v>93</v>
      </c>
      <c r="C165" s="43">
        <v>200</v>
      </c>
      <c r="D165" s="44" t="s">
        <v>370</v>
      </c>
      <c r="E165" s="44" t="s">
        <v>134</v>
      </c>
      <c r="F165" s="44" t="s">
        <v>135</v>
      </c>
      <c r="G165" s="44" t="s">
        <v>385</v>
      </c>
      <c r="H165" s="27"/>
      <c r="I165" s="118"/>
      <c r="J165" s="119"/>
      <c r="K165" s="118"/>
      <c r="L165" s="118"/>
      <c r="M165" s="118"/>
      <c r="N165" s="118"/>
      <c r="O165" s="118"/>
    </row>
    <row r="166" spans="1:15" s="4" customFormat="1" ht="23.25" customHeight="1">
      <c r="A166" s="25" t="s">
        <v>89</v>
      </c>
      <c r="B166" s="51" t="s">
        <v>90</v>
      </c>
      <c r="C166" s="37" t="s">
        <v>136</v>
      </c>
      <c r="D166" s="37" t="s">
        <v>256</v>
      </c>
      <c r="E166" s="37" t="s">
        <v>151</v>
      </c>
      <c r="F166" s="37" t="s">
        <v>257</v>
      </c>
      <c r="G166" s="37" t="s">
        <v>166</v>
      </c>
      <c r="H166" s="65"/>
      <c r="I166" s="118"/>
      <c r="J166" s="119"/>
      <c r="K166" s="118"/>
      <c r="L166" s="118"/>
      <c r="M166" s="118"/>
      <c r="N166" s="118"/>
      <c r="O166" s="118"/>
    </row>
    <row r="167" spans="1:15" s="4" customFormat="1" ht="19.5" customHeight="1">
      <c r="A167" s="63" t="s">
        <v>245</v>
      </c>
      <c r="B167" s="171" t="s">
        <v>246</v>
      </c>
      <c r="C167" s="24">
        <v>60</v>
      </c>
      <c r="D167" s="24">
        <v>1.92</v>
      </c>
      <c r="E167" s="24">
        <v>1.2</v>
      </c>
      <c r="F167" s="24">
        <v>10.4</v>
      </c>
      <c r="G167" s="34">
        <v>46</v>
      </c>
      <c r="H167" s="65"/>
      <c r="I167" s="118"/>
      <c r="J167" s="119"/>
      <c r="K167" s="118"/>
      <c r="L167" s="118"/>
      <c r="M167" s="118"/>
      <c r="N167" s="118"/>
      <c r="O167" s="118"/>
    </row>
    <row r="168" spans="1:15" s="4" customFormat="1" ht="21" customHeight="1">
      <c r="A168" s="7" t="s">
        <v>247</v>
      </c>
      <c r="B168" s="6" t="s">
        <v>248</v>
      </c>
      <c r="C168" s="88">
        <v>200</v>
      </c>
      <c r="D168" s="37">
        <v>0.66</v>
      </c>
      <c r="E168" s="37" t="s">
        <v>249</v>
      </c>
      <c r="F168" s="37" t="s">
        <v>250</v>
      </c>
      <c r="G168" s="37" t="s">
        <v>251</v>
      </c>
      <c r="H168" s="65"/>
      <c r="I168" s="118"/>
      <c r="J168" s="119"/>
      <c r="K168" s="118"/>
      <c r="L168" s="118"/>
      <c r="M168" s="118"/>
      <c r="N168" s="118"/>
      <c r="O168" s="118"/>
    </row>
    <row r="169" spans="1:15" s="4" customFormat="1" ht="22.5" customHeight="1">
      <c r="A169" s="46"/>
      <c r="B169" s="7" t="s">
        <v>46</v>
      </c>
      <c r="C169" s="8">
        <v>50</v>
      </c>
      <c r="D169" s="38" t="s">
        <v>230</v>
      </c>
      <c r="E169" s="38" t="s">
        <v>231</v>
      </c>
      <c r="F169" s="38" t="s">
        <v>232</v>
      </c>
      <c r="G169" s="38" t="s">
        <v>233</v>
      </c>
      <c r="H169" s="65"/>
      <c r="I169" s="118"/>
      <c r="J169" s="119"/>
      <c r="K169" s="118"/>
      <c r="L169" s="118"/>
      <c r="M169" s="118"/>
      <c r="N169" s="118"/>
      <c r="O169" s="118"/>
    </row>
    <row r="170" spans="1:15" s="4" customFormat="1" ht="22.5" customHeight="1">
      <c r="A170" s="78"/>
      <c r="B170" s="7" t="s">
        <v>91</v>
      </c>
      <c r="C170" s="38" t="s">
        <v>75</v>
      </c>
      <c r="D170" s="38" t="s">
        <v>142</v>
      </c>
      <c r="E170" s="38" t="s">
        <v>143</v>
      </c>
      <c r="F170" s="38" t="s">
        <v>144</v>
      </c>
      <c r="G170" s="38" t="s">
        <v>145</v>
      </c>
      <c r="H170" s="27"/>
      <c r="I170" s="118"/>
      <c r="J170" s="119"/>
      <c r="K170" s="118"/>
      <c r="L170" s="118"/>
      <c r="M170" s="118"/>
      <c r="N170" s="118"/>
      <c r="O170" s="118"/>
    </row>
    <row r="171" spans="1:15" s="4" customFormat="1" ht="21.75" customHeight="1">
      <c r="A171" s="7" t="s">
        <v>52</v>
      </c>
      <c r="B171" s="7" t="s">
        <v>53</v>
      </c>
      <c r="C171" s="8">
        <v>150</v>
      </c>
      <c r="D171" s="38" t="s">
        <v>54</v>
      </c>
      <c r="E171" s="38" t="s">
        <v>54</v>
      </c>
      <c r="F171" s="38" t="s">
        <v>55</v>
      </c>
      <c r="G171" s="38" t="s">
        <v>56</v>
      </c>
      <c r="H171" s="27"/>
      <c r="I171" s="118"/>
      <c r="J171" s="119"/>
      <c r="K171" s="118"/>
      <c r="L171" s="118"/>
      <c r="M171" s="118"/>
      <c r="N171" s="118"/>
      <c r="O171" s="118"/>
    </row>
    <row r="172" spans="1:15" s="4" customFormat="1" ht="21.75" customHeight="1">
      <c r="A172" s="120"/>
      <c r="B172" s="120"/>
      <c r="C172" s="127" t="s">
        <v>315</v>
      </c>
      <c r="D172" s="122">
        <f>D164+D165+D166+D167+D168+D169+D170+D171</f>
        <v>31.820000000000004</v>
      </c>
      <c r="E172" s="122">
        <f>E164+E165+E166+E167+E168+E169+E170+E171</f>
        <v>30.08</v>
      </c>
      <c r="F172" s="122">
        <f>F164+F165+F166+F167+F168+F169+F170+F171</f>
        <v>147.39999999999998</v>
      </c>
      <c r="G172" s="122">
        <f>G164+G165+G166+G167+G168+G169+G170+G171</f>
        <v>988.15</v>
      </c>
      <c r="H172" s="27"/>
      <c r="I172" s="118"/>
      <c r="J172" s="119"/>
      <c r="K172" s="118"/>
      <c r="L172" s="118"/>
      <c r="M172" s="118"/>
      <c r="N172" s="119"/>
      <c r="O172" s="118"/>
    </row>
    <row r="173" spans="1:15" s="4" customFormat="1" ht="21.75" customHeight="1">
      <c r="A173" s="208" t="s">
        <v>22</v>
      </c>
      <c r="B173" s="206"/>
      <c r="C173" s="206"/>
      <c r="D173" s="206"/>
      <c r="E173" s="206"/>
      <c r="F173" s="206"/>
      <c r="G173" s="206"/>
      <c r="H173" s="206"/>
      <c r="I173" s="206"/>
      <c r="J173" s="206"/>
      <c r="K173" s="206"/>
      <c r="L173" s="206"/>
      <c r="M173" s="206"/>
      <c r="N173" s="206"/>
      <c r="O173" s="206"/>
    </row>
    <row r="174" spans="1:15" s="4" customFormat="1" ht="21.75" customHeight="1">
      <c r="A174" s="167"/>
      <c r="B174" s="166" t="s">
        <v>18</v>
      </c>
      <c r="C174" s="66"/>
      <c r="D174" s="66"/>
      <c r="E174" s="66"/>
      <c r="F174" s="66"/>
      <c r="G174" s="66"/>
      <c r="H174" s="27"/>
      <c r="I174" s="10"/>
      <c r="J174" s="10"/>
      <c r="K174" s="10"/>
      <c r="L174" s="10"/>
      <c r="M174" s="10"/>
      <c r="N174" s="10"/>
      <c r="O174" s="10"/>
    </row>
    <row r="175" spans="1:15" s="4" customFormat="1" ht="22.5" customHeight="1">
      <c r="A175" s="14" t="s">
        <v>196</v>
      </c>
      <c r="B175" s="35" t="s">
        <v>197</v>
      </c>
      <c r="C175" s="24">
        <v>100</v>
      </c>
      <c r="D175" s="24">
        <v>0.65</v>
      </c>
      <c r="E175" s="24">
        <v>4.12</v>
      </c>
      <c r="F175" s="24">
        <v>19.28</v>
      </c>
      <c r="G175" s="34">
        <v>82.9</v>
      </c>
      <c r="H175" s="55"/>
      <c r="I175" s="10"/>
      <c r="J175" s="11"/>
      <c r="K175" s="10"/>
      <c r="L175" s="11"/>
      <c r="M175" s="11"/>
      <c r="N175" s="11"/>
      <c r="O175" s="11"/>
    </row>
    <row r="176" spans="1:15" s="4" customFormat="1" ht="24" customHeight="1">
      <c r="A176" s="69" t="s">
        <v>109</v>
      </c>
      <c r="B176" s="35" t="s">
        <v>110</v>
      </c>
      <c r="C176" s="24">
        <v>200</v>
      </c>
      <c r="D176" s="24">
        <v>12.78</v>
      </c>
      <c r="E176" s="24">
        <v>22.27</v>
      </c>
      <c r="F176" s="24">
        <v>20.81</v>
      </c>
      <c r="G176" s="34">
        <v>361.62</v>
      </c>
      <c r="H176" s="55"/>
      <c r="I176" s="10"/>
      <c r="J176" s="11"/>
      <c r="K176" s="10"/>
      <c r="L176" s="11"/>
      <c r="M176" s="11"/>
      <c r="N176" s="11"/>
      <c r="O176" s="11"/>
    </row>
    <row r="177" spans="1:15" s="4" customFormat="1" ht="21.75" customHeight="1">
      <c r="A177" s="46" t="s">
        <v>40</v>
      </c>
      <c r="B177" s="46" t="s">
        <v>41</v>
      </c>
      <c r="C177" s="47">
        <v>200</v>
      </c>
      <c r="D177" s="48" t="s">
        <v>42</v>
      </c>
      <c r="E177" s="48" t="s">
        <v>43</v>
      </c>
      <c r="F177" s="48" t="s">
        <v>44</v>
      </c>
      <c r="G177" s="48" t="s">
        <v>45</v>
      </c>
      <c r="H177" s="55"/>
      <c r="I177" s="10"/>
      <c r="J177" s="11"/>
      <c r="K177" s="10"/>
      <c r="L177" s="11"/>
      <c r="M177" s="11"/>
      <c r="N177" s="11"/>
      <c r="O177" s="11"/>
    </row>
    <row r="178" spans="1:15" s="4" customFormat="1" ht="24.75" customHeight="1">
      <c r="A178" s="7"/>
      <c r="B178" s="57" t="s">
        <v>46</v>
      </c>
      <c r="C178" s="59" t="s">
        <v>47</v>
      </c>
      <c r="D178" s="59" t="s">
        <v>48</v>
      </c>
      <c r="E178" s="59" t="s">
        <v>49</v>
      </c>
      <c r="F178" s="59" t="s">
        <v>50</v>
      </c>
      <c r="G178" s="59" t="s">
        <v>51</v>
      </c>
      <c r="H178" s="55"/>
      <c r="I178" s="10"/>
      <c r="J178" s="11"/>
      <c r="K178" s="10"/>
      <c r="L178" s="11"/>
      <c r="M178" s="11"/>
      <c r="N178" s="11"/>
      <c r="O178" s="11"/>
    </row>
    <row r="179" spans="1:15" s="4" customFormat="1" ht="22.5" customHeight="1">
      <c r="A179" s="14"/>
      <c r="B179" s="61" t="s">
        <v>91</v>
      </c>
      <c r="C179" s="62" t="s">
        <v>75</v>
      </c>
      <c r="D179" s="62" t="s">
        <v>142</v>
      </c>
      <c r="E179" s="62" t="s">
        <v>143</v>
      </c>
      <c r="F179" s="62" t="s">
        <v>144</v>
      </c>
      <c r="G179" s="62" t="s">
        <v>145</v>
      </c>
      <c r="H179" s="55"/>
      <c r="I179" s="10"/>
      <c r="J179" s="11"/>
      <c r="K179" s="10"/>
      <c r="L179" s="11"/>
      <c r="M179" s="11"/>
      <c r="N179" s="11"/>
      <c r="O179" s="11"/>
    </row>
    <row r="180" spans="1:15" s="4" customFormat="1" ht="19.5" customHeight="1">
      <c r="A180" s="7"/>
      <c r="B180" s="69"/>
      <c r="C180" s="97">
        <v>570</v>
      </c>
      <c r="D180" s="96">
        <f>D175+D176+D177+D178+D179</f>
        <v>22.64</v>
      </c>
      <c r="E180" s="96">
        <f>E175+E176+E177+E178+E179</f>
        <v>30.689999999999998</v>
      </c>
      <c r="F180" s="96">
        <f>F175+F176+F177+F178+F179</f>
        <v>88.87</v>
      </c>
      <c r="G180" s="96">
        <f>G175+G176+G177+G178+G179</f>
        <v>716.52</v>
      </c>
      <c r="H180" s="55"/>
      <c r="I180" s="10"/>
      <c r="J180" s="11"/>
      <c r="K180" s="10"/>
      <c r="L180" s="11"/>
      <c r="M180" s="11"/>
      <c r="N180" s="11"/>
      <c r="O180" s="11"/>
    </row>
    <row r="181" spans="1:15" s="4" customFormat="1" ht="21.75" customHeight="1">
      <c r="A181" s="67"/>
      <c r="B181" s="67" t="s">
        <v>19</v>
      </c>
      <c r="C181" s="67"/>
      <c r="D181" s="67"/>
      <c r="E181" s="67"/>
      <c r="F181" s="67"/>
      <c r="G181" s="67"/>
      <c r="H181" s="27"/>
      <c r="I181" s="10"/>
      <c r="J181" s="10"/>
      <c r="K181" s="10"/>
      <c r="L181" s="10"/>
      <c r="M181" s="10"/>
      <c r="N181" s="10"/>
      <c r="O181" s="10"/>
    </row>
    <row r="182" spans="1:15" s="4" customFormat="1" ht="22.5" customHeight="1">
      <c r="A182" s="78" t="s">
        <v>316</v>
      </c>
      <c r="B182" s="164" t="s">
        <v>318</v>
      </c>
      <c r="C182" s="23" t="s">
        <v>235</v>
      </c>
      <c r="D182" s="102">
        <v>1.59</v>
      </c>
      <c r="E182" s="37" t="s">
        <v>265</v>
      </c>
      <c r="F182" s="102">
        <v>9.1</v>
      </c>
      <c r="G182" s="102">
        <v>95.25</v>
      </c>
      <c r="H182" s="9"/>
      <c r="I182" s="10"/>
      <c r="J182" s="10"/>
      <c r="K182" s="10"/>
      <c r="L182" s="11"/>
      <c r="M182" s="11"/>
      <c r="N182" s="10"/>
      <c r="O182" s="10"/>
    </row>
    <row r="183" spans="1:15" s="4" customFormat="1" ht="44.25" customHeight="1">
      <c r="A183" s="78" t="s">
        <v>267</v>
      </c>
      <c r="B183" s="35" t="s">
        <v>319</v>
      </c>
      <c r="C183" s="24">
        <v>225</v>
      </c>
      <c r="D183" s="24">
        <v>20.01</v>
      </c>
      <c r="E183" s="24">
        <v>18.55</v>
      </c>
      <c r="F183" s="24">
        <v>15.35</v>
      </c>
      <c r="G183" s="34">
        <v>356.05</v>
      </c>
      <c r="H183" s="74"/>
      <c r="I183" s="10"/>
      <c r="J183" s="10"/>
      <c r="K183" s="10"/>
      <c r="L183" s="11"/>
      <c r="M183" s="11"/>
      <c r="N183" s="10"/>
      <c r="O183" s="10"/>
    </row>
    <row r="184" spans="1:15" s="4" customFormat="1" ht="19.5" customHeight="1">
      <c r="A184" s="7" t="s">
        <v>275</v>
      </c>
      <c r="B184" s="7" t="s">
        <v>276</v>
      </c>
      <c r="C184" s="8">
        <v>200</v>
      </c>
      <c r="D184" s="82">
        <v>1</v>
      </c>
      <c r="E184" s="83"/>
      <c r="F184" s="82">
        <v>20.2</v>
      </c>
      <c r="G184" s="82">
        <v>84.8</v>
      </c>
      <c r="H184" s="74"/>
      <c r="I184" s="10"/>
      <c r="J184" s="10"/>
      <c r="K184" s="10"/>
      <c r="L184" s="11"/>
      <c r="M184" s="11"/>
      <c r="N184" s="10"/>
      <c r="O184" s="10"/>
    </row>
    <row r="185" spans="1:15" s="4" customFormat="1" ht="19.5" customHeight="1">
      <c r="A185" s="78"/>
      <c r="B185" s="7" t="s">
        <v>46</v>
      </c>
      <c r="C185" s="8">
        <v>50</v>
      </c>
      <c r="D185" s="38" t="s">
        <v>230</v>
      </c>
      <c r="E185" s="38" t="s">
        <v>231</v>
      </c>
      <c r="F185" s="38" t="s">
        <v>232</v>
      </c>
      <c r="G185" s="38" t="s">
        <v>233</v>
      </c>
      <c r="H185" s="74"/>
      <c r="I185" s="10"/>
      <c r="J185" s="10"/>
      <c r="K185" s="10"/>
      <c r="L185" s="11"/>
      <c r="M185" s="11"/>
      <c r="N185" s="10"/>
      <c r="O185" s="10"/>
    </row>
    <row r="186" spans="1:15" s="4" customFormat="1" ht="19.5" customHeight="1">
      <c r="A186" s="78"/>
      <c r="B186" s="7" t="s">
        <v>91</v>
      </c>
      <c r="C186" s="38" t="s">
        <v>75</v>
      </c>
      <c r="D186" s="38" t="s">
        <v>142</v>
      </c>
      <c r="E186" s="38" t="s">
        <v>143</v>
      </c>
      <c r="F186" s="38" t="s">
        <v>144</v>
      </c>
      <c r="G186" s="38" t="s">
        <v>145</v>
      </c>
      <c r="H186" s="74"/>
      <c r="I186" s="10"/>
      <c r="J186" s="10"/>
      <c r="K186" s="10"/>
      <c r="L186" s="11"/>
      <c r="M186" s="11"/>
      <c r="N186" s="10"/>
      <c r="O186" s="10"/>
    </row>
    <row r="187" spans="1:15" s="4" customFormat="1" ht="19.5" customHeight="1">
      <c r="A187" s="178"/>
      <c r="B187" s="69" t="s">
        <v>317</v>
      </c>
      <c r="C187" s="73" t="s">
        <v>323</v>
      </c>
      <c r="D187" s="73" t="s">
        <v>320</v>
      </c>
      <c r="E187" s="73" t="s">
        <v>321</v>
      </c>
      <c r="F187" s="73" t="s">
        <v>359</v>
      </c>
      <c r="G187" s="73" t="s">
        <v>322</v>
      </c>
      <c r="H187" s="74"/>
      <c r="I187" s="10"/>
      <c r="J187" s="10"/>
      <c r="K187" s="10"/>
      <c r="L187" s="11"/>
      <c r="M187" s="11"/>
      <c r="N187" s="10"/>
      <c r="O187" s="10"/>
    </row>
    <row r="188" spans="1:15" s="4" customFormat="1" ht="22.5" customHeight="1">
      <c r="A188" s="7"/>
      <c r="B188" s="7"/>
      <c r="C188" s="41">
        <v>807</v>
      </c>
      <c r="D188" s="77">
        <f>D182+D183+D184+D185+D186+D187</f>
        <v>30.23</v>
      </c>
      <c r="E188" s="77">
        <f>E182+E183+E185+E186+E187</f>
        <v>28.71</v>
      </c>
      <c r="F188" s="77">
        <f>F182+F183+F184+F185+F186+F187</f>
        <v>115.67999999999999</v>
      </c>
      <c r="G188" s="77">
        <f>G182+G183+G184+G185+G186+G187</f>
        <v>898.2</v>
      </c>
      <c r="H188" s="74"/>
      <c r="I188" s="10"/>
      <c r="J188" s="10"/>
      <c r="K188" s="10"/>
      <c r="L188" s="11"/>
      <c r="M188" s="11"/>
      <c r="N188" s="10"/>
      <c r="O188" s="10"/>
    </row>
    <row r="189" spans="1:15" s="4" customFormat="1" ht="21.75" customHeight="1">
      <c r="A189" s="206" t="s">
        <v>23</v>
      </c>
      <c r="B189" s="206"/>
      <c r="C189" s="206"/>
      <c r="D189" s="206"/>
      <c r="E189" s="206"/>
      <c r="F189" s="206"/>
      <c r="G189" s="206"/>
      <c r="H189" s="206"/>
      <c r="I189" s="206"/>
      <c r="J189" s="206"/>
      <c r="K189" s="206"/>
      <c r="L189" s="206"/>
      <c r="M189" s="206"/>
      <c r="N189" s="206"/>
      <c r="O189" s="206"/>
    </row>
    <row r="190" spans="1:15" s="4" customFormat="1" ht="21.75" customHeight="1">
      <c r="A190" s="26"/>
      <c r="B190" s="26" t="s">
        <v>18</v>
      </c>
      <c r="C190" s="26"/>
      <c r="D190" s="26"/>
      <c r="E190" s="26"/>
      <c r="F190" s="26"/>
      <c r="G190" s="26"/>
      <c r="H190" s="27"/>
      <c r="I190" s="10"/>
      <c r="J190" s="10"/>
      <c r="K190" s="10"/>
      <c r="L190" s="10"/>
      <c r="M190" s="10"/>
      <c r="N190" s="10"/>
      <c r="O190" s="10"/>
    </row>
    <row r="191" spans="1:15" s="4" customFormat="1" ht="39.75" customHeight="1">
      <c r="A191" s="57" t="s">
        <v>146</v>
      </c>
      <c r="B191" s="94" t="s">
        <v>202</v>
      </c>
      <c r="C191" s="23" t="s">
        <v>203</v>
      </c>
      <c r="D191" s="23" t="s">
        <v>204</v>
      </c>
      <c r="E191" s="23" t="s">
        <v>205</v>
      </c>
      <c r="F191" s="23" t="s">
        <v>206</v>
      </c>
      <c r="G191" s="23" t="s">
        <v>378</v>
      </c>
      <c r="H191" s="27"/>
      <c r="I191" s="10"/>
      <c r="J191" s="10"/>
      <c r="K191" s="10"/>
      <c r="L191" s="10"/>
      <c r="M191" s="10"/>
      <c r="N191" s="10"/>
      <c r="O191" s="10"/>
    </row>
    <row r="192" spans="1:15" s="4" customFormat="1" ht="22.5" customHeight="1">
      <c r="A192" s="143" t="s">
        <v>76</v>
      </c>
      <c r="B192" s="61" t="s">
        <v>77</v>
      </c>
      <c r="C192" s="60" t="s">
        <v>78</v>
      </c>
      <c r="D192" s="60" t="s">
        <v>79</v>
      </c>
      <c r="E192" s="60" t="s">
        <v>64</v>
      </c>
      <c r="F192" s="60" t="s">
        <v>80</v>
      </c>
      <c r="G192" s="60" t="s">
        <v>81</v>
      </c>
      <c r="H192" s="45"/>
      <c r="I192" s="10"/>
      <c r="J192" s="10"/>
      <c r="K192" s="10"/>
      <c r="L192" s="10"/>
      <c r="M192" s="10"/>
      <c r="N192" s="10"/>
      <c r="O192" s="10"/>
    </row>
    <row r="193" spans="1:15" s="4" customFormat="1" ht="22.5" customHeight="1">
      <c r="A193" s="143"/>
      <c r="B193" s="57" t="s">
        <v>46</v>
      </c>
      <c r="C193" s="68">
        <v>50</v>
      </c>
      <c r="D193" s="68">
        <v>3.24</v>
      </c>
      <c r="E193" s="68">
        <v>0.05</v>
      </c>
      <c r="F193" s="68">
        <v>24.15</v>
      </c>
      <c r="G193" s="68">
        <v>117.5</v>
      </c>
      <c r="H193" s="45"/>
      <c r="I193" s="10"/>
      <c r="J193" s="10"/>
      <c r="K193" s="10"/>
      <c r="L193" s="10"/>
      <c r="M193" s="10"/>
      <c r="N193" s="10"/>
      <c r="O193" s="10"/>
    </row>
    <row r="194" spans="1:15" s="4" customFormat="1" ht="19.5" customHeight="1">
      <c r="A194" s="7" t="s">
        <v>52</v>
      </c>
      <c r="B194" s="7" t="s">
        <v>53</v>
      </c>
      <c r="C194" s="8">
        <v>100</v>
      </c>
      <c r="D194" s="38" t="s">
        <v>49</v>
      </c>
      <c r="E194" s="38" t="s">
        <v>72</v>
      </c>
      <c r="F194" s="38" t="s">
        <v>207</v>
      </c>
      <c r="G194" s="38" t="s">
        <v>208</v>
      </c>
      <c r="H194" s="45"/>
      <c r="I194" s="10"/>
      <c r="J194" s="10"/>
      <c r="K194" s="10"/>
      <c r="L194" s="10"/>
      <c r="M194" s="10"/>
      <c r="N194" s="10"/>
      <c r="O194" s="10"/>
    </row>
    <row r="195" spans="1:15" s="4" customFormat="1" ht="18.75" customHeight="1">
      <c r="A195" s="7"/>
      <c r="B195" s="7"/>
      <c r="C195" s="42" t="s">
        <v>211</v>
      </c>
      <c r="D195" s="77">
        <f>D191+D192+D193+D194</f>
        <v>15.63</v>
      </c>
      <c r="E195" s="77">
        <f>E191+E192+E193+E194</f>
        <v>21.990000000000002</v>
      </c>
      <c r="F195" s="77">
        <f>F191+F192+F193+F194</f>
        <v>90.07</v>
      </c>
      <c r="G195" s="77">
        <f>G191+G192+G193+G194</f>
        <v>613.64</v>
      </c>
      <c r="H195" s="45"/>
      <c r="I195" s="10"/>
      <c r="J195" s="10"/>
      <c r="K195" s="10"/>
      <c r="L195" s="10"/>
      <c r="M195" s="10"/>
      <c r="N195" s="10"/>
      <c r="O195" s="10"/>
    </row>
    <row r="196" spans="1:15" s="4" customFormat="1" ht="21.75" customHeight="1">
      <c r="A196" s="26"/>
      <c r="B196" s="26" t="s">
        <v>19</v>
      </c>
      <c r="C196" s="26"/>
      <c r="D196" s="26"/>
      <c r="E196" s="26"/>
      <c r="F196" s="26"/>
      <c r="G196" s="26"/>
      <c r="H196" s="27"/>
      <c r="I196" s="10"/>
      <c r="J196" s="10"/>
      <c r="K196" s="10"/>
      <c r="L196" s="10"/>
      <c r="M196" s="10"/>
      <c r="N196" s="10"/>
      <c r="O196" s="10"/>
    </row>
    <row r="197" spans="1:15" s="4" customFormat="1" ht="26.25" customHeight="1">
      <c r="A197" s="57" t="s">
        <v>324</v>
      </c>
      <c r="B197" s="87" t="s">
        <v>328</v>
      </c>
      <c r="C197" s="23" t="s">
        <v>235</v>
      </c>
      <c r="D197" s="59" t="s">
        <v>325</v>
      </c>
      <c r="E197" s="59" t="s">
        <v>70</v>
      </c>
      <c r="F197" s="59" t="s">
        <v>326</v>
      </c>
      <c r="G197" s="59" t="s">
        <v>327</v>
      </c>
      <c r="H197" s="27"/>
      <c r="I197" s="10"/>
      <c r="J197" s="11"/>
      <c r="K197" s="11"/>
      <c r="L197" s="11"/>
      <c r="M197" s="11"/>
      <c r="N197" s="11"/>
      <c r="O197" s="10"/>
    </row>
    <row r="198" spans="1:15" s="4" customFormat="1" ht="36">
      <c r="A198" s="57" t="s">
        <v>167</v>
      </c>
      <c r="B198" s="57" t="s">
        <v>168</v>
      </c>
      <c r="C198" s="59" t="s">
        <v>154</v>
      </c>
      <c r="D198" s="59" t="s">
        <v>169</v>
      </c>
      <c r="E198" s="59" t="s">
        <v>170</v>
      </c>
      <c r="F198" s="59" t="s">
        <v>171</v>
      </c>
      <c r="G198" s="59" t="s">
        <v>172</v>
      </c>
      <c r="H198" s="65"/>
      <c r="I198" s="10"/>
      <c r="J198" s="11"/>
      <c r="K198" s="11"/>
      <c r="L198" s="11"/>
      <c r="M198" s="11"/>
      <c r="N198" s="11"/>
      <c r="O198" s="10"/>
    </row>
    <row r="199" spans="1:15" s="4" customFormat="1" ht="18">
      <c r="A199" s="61" t="s">
        <v>289</v>
      </c>
      <c r="B199" s="87" t="s">
        <v>290</v>
      </c>
      <c r="C199" s="68">
        <v>180</v>
      </c>
      <c r="D199" s="59" t="s">
        <v>71</v>
      </c>
      <c r="E199" s="59" t="s">
        <v>291</v>
      </c>
      <c r="F199" s="59" t="s">
        <v>362</v>
      </c>
      <c r="G199" s="59" t="s">
        <v>292</v>
      </c>
      <c r="H199" s="65"/>
      <c r="I199" s="10"/>
      <c r="J199" s="11"/>
      <c r="K199" s="11"/>
      <c r="L199" s="11"/>
      <c r="M199" s="11"/>
      <c r="N199" s="11"/>
      <c r="O199" s="10"/>
    </row>
    <row r="200" spans="1:15" s="4" customFormat="1" ht="18">
      <c r="A200" s="78" t="s">
        <v>82</v>
      </c>
      <c r="B200" s="98" t="s">
        <v>141</v>
      </c>
      <c r="C200" s="70">
        <v>60</v>
      </c>
      <c r="D200" s="79">
        <v>0.48</v>
      </c>
      <c r="E200" s="44" t="s">
        <v>83</v>
      </c>
      <c r="F200" s="79">
        <v>1.02</v>
      </c>
      <c r="G200" s="79">
        <v>6</v>
      </c>
      <c r="H200" s="65"/>
      <c r="I200" s="10"/>
      <c r="J200" s="11"/>
      <c r="K200" s="11"/>
      <c r="L200" s="11"/>
      <c r="M200" s="11"/>
      <c r="N200" s="11"/>
      <c r="O200" s="10"/>
    </row>
    <row r="201" spans="1:15" s="4" customFormat="1" ht="18">
      <c r="A201" s="7" t="s">
        <v>329</v>
      </c>
      <c r="B201" s="7" t="s">
        <v>330</v>
      </c>
      <c r="C201" s="8">
        <v>200</v>
      </c>
      <c r="D201" s="38">
        <v>0.15</v>
      </c>
      <c r="E201" s="38" t="s">
        <v>38</v>
      </c>
      <c r="F201" s="38" t="s">
        <v>360</v>
      </c>
      <c r="G201" s="38" t="s">
        <v>229</v>
      </c>
      <c r="H201" s="65"/>
      <c r="I201" s="10"/>
      <c r="J201" s="11"/>
      <c r="K201" s="11"/>
      <c r="L201" s="11"/>
      <c r="M201" s="11"/>
      <c r="N201" s="11"/>
      <c r="O201" s="10"/>
    </row>
    <row r="202" spans="1:15" s="4" customFormat="1" ht="18">
      <c r="A202" s="7"/>
      <c r="B202" s="7" t="s">
        <v>46</v>
      </c>
      <c r="C202" s="8">
        <v>50</v>
      </c>
      <c r="D202" s="38" t="s">
        <v>230</v>
      </c>
      <c r="E202" s="38" t="s">
        <v>231</v>
      </c>
      <c r="F202" s="38" t="s">
        <v>232</v>
      </c>
      <c r="G202" s="38" t="s">
        <v>233</v>
      </c>
      <c r="H202" s="65"/>
      <c r="I202" s="10"/>
      <c r="J202" s="11"/>
      <c r="K202" s="11"/>
      <c r="L202" s="11"/>
      <c r="M202" s="11"/>
      <c r="N202" s="11"/>
      <c r="O202" s="10"/>
    </row>
    <row r="203" spans="1:15" s="4" customFormat="1" ht="18">
      <c r="A203" s="7"/>
      <c r="B203" s="7" t="s">
        <v>91</v>
      </c>
      <c r="C203" s="38" t="s">
        <v>75</v>
      </c>
      <c r="D203" s="38" t="s">
        <v>142</v>
      </c>
      <c r="E203" s="38" t="s">
        <v>143</v>
      </c>
      <c r="F203" s="38" t="s">
        <v>144</v>
      </c>
      <c r="G203" s="38" t="s">
        <v>145</v>
      </c>
      <c r="H203" s="65"/>
      <c r="I203" s="10"/>
      <c r="J203" s="11"/>
      <c r="K203" s="11"/>
      <c r="L203" s="11"/>
      <c r="M203" s="11"/>
      <c r="N203" s="11"/>
      <c r="O203" s="10"/>
    </row>
    <row r="204" spans="1:15" s="4" customFormat="1" ht="18">
      <c r="A204" s="57"/>
      <c r="B204" s="158"/>
      <c r="C204" s="162" t="s">
        <v>331</v>
      </c>
      <c r="D204" s="165">
        <f>D197+D198+D199+D200+D201+D202+D203</f>
        <v>21.04</v>
      </c>
      <c r="E204" s="165">
        <f>E197+E198+E199+E200+E201+E202+E203</f>
        <v>24.699999999999992</v>
      </c>
      <c r="F204" s="165">
        <f>F197+F198+F200+F199+F201+F202+F203</f>
        <v>110.94999999999999</v>
      </c>
      <c r="G204" s="165">
        <f>G197+G198+G199+G200+G201+G202+G203</f>
        <v>876.35</v>
      </c>
      <c r="H204" s="65"/>
      <c r="I204" s="10"/>
      <c r="J204" s="11"/>
      <c r="K204" s="11"/>
      <c r="L204" s="11"/>
      <c r="M204" s="11"/>
      <c r="N204" s="11"/>
      <c r="O204" s="10"/>
    </row>
    <row r="205" spans="1:16" s="4" customFormat="1" ht="17.25">
      <c r="A205" s="218" t="s">
        <v>155</v>
      </c>
      <c r="B205" s="219"/>
      <c r="C205" s="219"/>
      <c r="D205" s="219"/>
      <c r="E205" s="219"/>
      <c r="F205" s="219"/>
      <c r="G205" s="219"/>
      <c r="H205" s="219"/>
      <c r="I205" s="219"/>
      <c r="J205" s="219"/>
      <c r="K205" s="219"/>
      <c r="L205" s="219"/>
      <c r="M205" s="219"/>
      <c r="N205" s="219"/>
      <c r="O205" s="219"/>
      <c r="P205" s="219"/>
    </row>
    <row r="206" spans="1:15" s="4" customFormat="1" ht="18">
      <c r="A206" s="57"/>
      <c r="B206" s="159" t="s">
        <v>18</v>
      </c>
      <c r="C206" s="84"/>
      <c r="D206" s="84"/>
      <c r="E206" s="84"/>
      <c r="F206" s="84"/>
      <c r="G206" s="84"/>
      <c r="H206" s="65"/>
      <c r="I206" s="10"/>
      <c r="J206" s="11"/>
      <c r="K206" s="11"/>
      <c r="L206" s="11"/>
      <c r="M206" s="11"/>
      <c r="N206" s="11"/>
      <c r="O206" s="10"/>
    </row>
    <row r="207" spans="1:15" s="4" customFormat="1" ht="36">
      <c r="A207" s="57" t="s">
        <v>177</v>
      </c>
      <c r="B207" s="160" t="s">
        <v>178</v>
      </c>
      <c r="C207" s="59" t="s">
        <v>154</v>
      </c>
      <c r="D207" s="59" t="s">
        <v>57</v>
      </c>
      <c r="E207" s="59" t="s">
        <v>58</v>
      </c>
      <c r="F207" s="59" t="s">
        <v>59</v>
      </c>
      <c r="G207" s="59" t="s">
        <v>60</v>
      </c>
      <c r="H207" s="65"/>
      <c r="I207" s="10"/>
      <c r="J207" s="11"/>
      <c r="K207" s="11"/>
      <c r="L207" s="11"/>
      <c r="M207" s="11"/>
      <c r="N207" s="11"/>
      <c r="O207" s="10"/>
    </row>
    <row r="208" spans="1:15" s="4" customFormat="1" ht="18">
      <c r="A208" s="61" t="s">
        <v>179</v>
      </c>
      <c r="B208" s="87" t="s">
        <v>180</v>
      </c>
      <c r="C208" s="68">
        <v>180</v>
      </c>
      <c r="D208" s="59" t="s">
        <v>71</v>
      </c>
      <c r="E208" s="59" t="s">
        <v>181</v>
      </c>
      <c r="F208" s="59" t="s">
        <v>182</v>
      </c>
      <c r="G208" s="59" t="s">
        <v>383</v>
      </c>
      <c r="H208" s="65"/>
      <c r="I208" s="10"/>
      <c r="J208" s="11"/>
      <c r="K208" s="11"/>
      <c r="L208" s="11"/>
      <c r="M208" s="11"/>
      <c r="N208" s="11"/>
      <c r="O208" s="10"/>
    </row>
    <row r="209" spans="1:15" s="4" customFormat="1" ht="18">
      <c r="A209" s="78" t="s">
        <v>82</v>
      </c>
      <c r="B209" s="98" t="s">
        <v>141</v>
      </c>
      <c r="C209" s="70">
        <v>60</v>
      </c>
      <c r="D209" s="79">
        <v>0.48</v>
      </c>
      <c r="E209" s="44" t="s">
        <v>83</v>
      </c>
      <c r="F209" s="79">
        <v>1.02</v>
      </c>
      <c r="G209" s="79">
        <v>6</v>
      </c>
      <c r="H209" s="65"/>
      <c r="I209" s="10"/>
      <c r="J209" s="11"/>
      <c r="K209" s="11"/>
      <c r="L209" s="11"/>
      <c r="M209" s="11"/>
      <c r="N209" s="11"/>
      <c r="O209" s="10"/>
    </row>
    <row r="210" spans="1:15" s="4" customFormat="1" ht="18">
      <c r="A210" s="143" t="s">
        <v>76</v>
      </c>
      <c r="B210" s="61" t="s">
        <v>77</v>
      </c>
      <c r="C210" s="60" t="s">
        <v>78</v>
      </c>
      <c r="D210" s="60" t="s">
        <v>79</v>
      </c>
      <c r="E210" s="60" t="s">
        <v>64</v>
      </c>
      <c r="F210" s="60" t="s">
        <v>80</v>
      </c>
      <c r="G210" s="60" t="s">
        <v>81</v>
      </c>
      <c r="H210" s="65"/>
      <c r="I210" s="10"/>
      <c r="J210" s="11"/>
      <c r="K210" s="11"/>
      <c r="L210" s="11"/>
      <c r="M210" s="11"/>
      <c r="N210" s="11"/>
      <c r="O210" s="10"/>
    </row>
    <row r="211" spans="1:15" s="4" customFormat="1" ht="18">
      <c r="A211" s="57"/>
      <c r="B211" s="57" t="s">
        <v>46</v>
      </c>
      <c r="C211" s="59" t="s">
        <v>47</v>
      </c>
      <c r="D211" s="59" t="s">
        <v>48</v>
      </c>
      <c r="E211" s="59" t="s">
        <v>49</v>
      </c>
      <c r="F211" s="59" t="s">
        <v>50</v>
      </c>
      <c r="G211" s="59" t="s">
        <v>51</v>
      </c>
      <c r="H211" s="65"/>
      <c r="I211" s="10"/>
      <c r="J211" s="11"/>
      <c r="K211" s="11"/>
      <c r="L211" s="11"/>
      <c r="M211" s="11"/>
      <c r="N211" s="11"/>
      <c r="O211" s="10"/>
    </row>
    <row r="212" spans="1:15" s="4" customFormat="1" ht="18">
      <c r="A212" s="61"/>
      <c r="B212" s="61" t="s">
        <v>91</v>
      </c>
      <c r="C212" s="62" t="s">
        <v>75</v>
      </c>
      <c r="D212" s="62" t="s">
        <v>142</v>
      </c>
      <c r="E212" s="62" t="s">
        <v>143</v>
      </c>
      <c r="F212" s="62" t="s">
        <v>144</v>
      </c>
      <c r="G212" s="62" t="s">
        <v>145</v>
      </c>
      <c r="H212" s="65"/>
      <c r="I212" s="10"/>
      <c r="J212" s="11"/>
      <c r="K212" s="11"/>
      <c r="L212" s="11"/>
      <c r="M212" s="11"/>
      <c r="N212" s="11"/>
      <c r="O212" s="10"/>
    </row>
    <row r="213" spans="1:15" s="4" customFormat="1" ht="18">
      <c r="A213" s="7" t="s">
        <v>52</v>
      </c>
      <c r="B213" s="7" t="s">
        <v>53</v>
      </c>
      <c r="C213" s="8">
        <v>100</v>
      </c>
      <c r="D213" s="38" t="s">
        <v>49</v>
      </c>
      <c r="E213" s="38" t="s">
        <v>72</v>
      </c>
      <c r="F213" s="38" t="s">
        <v>207</v>
      </c>
      <c r="G213" s="38" t="s">
        <v>208</v>
      </c>
      <c r="H213" s="65"/>
      <c r="I213" s="10"/>
      <c r="J213" s="11"/>
      <c r="K213" s="11"/>
      <c r="L213" s="11"/>
      <c r="M213" s="11"/>
      <c r="N213" s="11"/>
      <c r="O213" s="10"/>
    </row>
    <row r="214" spans="1:15" s="4" customFormat="1" ht="18">
      <c r="A214" s="57"/>
      <c r="B214" s="158"/>
      <c r="C214" s="162" t="s">
        <v>212</v>
      </c>
      <c r="D214" s="165">
        <f>D207+D208+D209+D210+D211+D212+D213</f>
        <v>21.47</v>
      </c>
      <c r="E214" s="165">
        <f>E207+E208+E209+E210+E211+E212+E213</f>
        <v>21.789999999999996</v>
      </c>
      <c r="F214" s="165">
        <f>F207+F208+F209+F210+F211+F212+F213</f>
        <v>102.02</v>
      </c>
      <c r="G214" s="165">
        <f>G207+G208+G209+G210+G211+G212+G213</f>
        <v>712.6999999999999</v>
      </c>
      <c r="H214" s="65"/>
      <c r="I214" s="10"/>
      <c r="J214" s="11"/>
      <c r="K214" s="11"/>
      <c r="L214" s="11"/>
      <c r="M214" s="11"/>
      <c r="N214" s="11"/>
      <c r="O214" s="10"/>
    </row>
    <row r="215" spans="1:15" s="4" customFormat="1" ht="18">
      <c r="A215" s="156"/>
      <c r="B215" s="161" t="s">
        <v>19</v>
      </c>
      <c r="C215" s="101"/>
      <c r="D215" s="157"/>
      <c r="E215" s="157"/>
      <c r="F215" s="157"/>
      <c r="G215" s="157"/>
      <c r="H215" s="65"/>
      <c r="I215" s="10"/>
      <c r="J215" s="11"/>
      <c r="K215" s="11"/>
      <c r="L215" s="11"/>
      <c r="M215" s="11"/>
      <c r="N215" s="11"/>
      <c r="O215" s="10"/>
    </row>
    <row r="216" spans="1:15" s="4" customFormat="1" ht="36">
      <c r="A216" s="179" t="s">
        <v>332</v>
      </c>
      <c r="B216" s="180" t="s">
        <v>336</v>
      </c>
      <c r="C216" s="23" t="s">
        <v>235</v>
      </c>
      <c r="D216" s="40" t="s">
        <v>333</v>
      </c>
      <c r="E216" s="40" t="s">
        <v>238</v>
      </c>
      <c r="F216" s="40" t="s">
        <v>334</v>
      </c>
      <c r="G216" s="40" t="s">
        <v>335</v>
      </c>
      <c r="H216" s="65"/>
      <c r="I216" s="10"/>
      <c r="J216" s="11"/>
      <c r="K216" s="11"/>
      <c r="L216" s="11"/>
      <c r="M216" s="11"/>
      <c r="N216" s="11"/>
      <c r="O216" s="10"/>
    </row>
    <row r="217" spans="1:15" s="4" customFormat="1" ht="18">
      <c r="A217" s="53" t="s">
        <v>242</v>
      </c>
      <c r="B217" s="51" t="s">
        <v>243</v>
      </c>
      <c r="C217" s="43">
        <v>100</v>
      </c>
      <c r="D217" s="44" t="s">
        <v>65</v>
      </c>
      <c r="E217" s="44" t="s">
        <v>252</v>
      </c>
      <c r="F217" s="44" t="s">
        <v>244</v>
      </c>
      <c r="G217" s="44" t="s">
        <v>187</v>
      </c>
      <c r="H217" s="65"/>
      <c r="I217" s="10"/>
      <c r="J217" s="11"/>
      <c r="K217" s="11"/>
      <c r="L217" s="11"/>
      <c r="M217" s="11"/>
      <c r="N217" s="11"/>
      <c r="O217" s="10"/>
    </row>
    <row r="218" spans="1:15" s="4" customFormat="1" ht="18">
      <c r="A218" s="25" t="s">
        <v>94</v>
      </c>
      <c r="B218" s="51" t="s">
        <v>95</v>
      </c>
      <c r="C218" s="44" t="s">
        <v>136</v>
      </c>
      <c r="D218" s="44" t="s">
        <v>137</v>
      </c>
      <c r="E218" s="44" t="s">
        <v>138</v>
      </c>
      <c r="F218" s="44" t="s">
        <v>139</v>
      </c>
      <c r="G218" s="44" t="s">
        <v>140</v>
      </c>
      <c r="H218" s="65"/>
      <c r="I218" s="10"/>
      <c r="J218" s="11"/>
      <c r="K218" s="11"/>
      <c r="L218" s="11"/>
      <c r="M218" s="11"/>
      <c r="N218" s="11"/>
      <c r="O218" s="10"/>
    </row>
    <row r="219" spans="1:15" s="4" customFormat="1" ht="18">
      <c r="A219" s="7" t="s">
        <v>247</v>
      </c>
      <c r="B219" s="6" t="s">
        <v>248</v>
      </c>
      <c r="C219" s="88">
        <v>200</v>
      </c>
      <c r="D219" s="37">
        <v>0.66</v>
      </c>
      <c r="E219" s="37" t="s">
        <v>249</v>
      </c>
      <c r="F219" s="37" t="s">
        <v>250</v>
      </c>
      <c r="G219" s="37" t="s">
        <v>251</v>
      </c>
      <c r="H219" s="65"/>
      <c r="I219" s="10"/>
      <c r="J219" s="11"/>
      <c r="K219" s="11"/>
      <c r="L219" s="11"/>
      <c r="M219" s="11"/>
      <c r="N219" s="11"/>
      <c r="O219" s="10"/>
    </row>
    <row r="220" spans="1:15" s="4" customFormat="1" ht="18">
      <c r="A220" s="46"/>
      <c r="B220" s="7" t="s">
        <v>46</v>
      </c>
      <c r="C220" s="8">
        <v>50</v>
      </c>
      <c r="D220" s="38" t="s">
        <v>230</v>
      </c>
      <c r="E220" s="38" t="s">
        <v>231</v>
      </c>
      <c r="F220" s="38" t="s">
        <v>232</v>
      </c>
      <c r="G220" s="38" t="s">
        <v>233</v>
      </c>
      <c r="H220" s="65"/>
      <c r="I220" s="10"/>
      <c r="J220" s="11"/>
      <c r="K220" s="11"/>
      <c r="L220" s="11"/>
      <c r="M220" s="11"/>
      <c r="N220" s="11"/>
      <c r="O220" s="10"/>
    </row>
    <row r="221" spans="1:15" s="4" customFormat="1" ht="18">
      <c r="A221" s="78"/>
      <c r="B221" s="7" t="s">
        <v>91</v>
      </c>
      <c r="C221" s="38" t="s">
        <v>75</v>
      </c>
      <c r="D221" s="38" t="s">
        <v>142</v>
      </c>
      <c r="E221" s="38" t="s">
        <v>143</v>
      </c>
      <c r="F221" s="38" t="s">
        <v>144</v>
      </c>
      <c r="G221" s="38" t="s">
        <v>145</v>
      </c>
      <c r="H221" s="65"/>
      <c r="I221" s="10"/>
      <c r="J221" s="11"/>
      <c r="K221" s="11"/>
      <c r="L221" s="11"/>
      <c r="M221" s="11"/>
      <c r="N221" s="11"/>
      <c r="O221" s="10"/>
    </row>
    <row r="222" spans="1:15" s="4" customFormat="1" ht="18">
      <c r="A222" s="61"/>
      <c r="B222" s="61"/>
      <c r="C222" s="148" t="s">
        <v>379</v>
      </c>
      <c r="D222" s="149">
        <f>D216+D217+D218+D219+D220+D221</f>
        <v>29.159999999999997</v>
      </c>
      <c r="E222" s="149">
        <f>E216+E217+E218+E219+E220+E221</f>
        <v>28.229999999999997</v>
      </c>
      <c r="F222" s="149">
        <f>F216+F217+F218+F219+F220+F221</f>
        <v>110.28999999999999</v>
      </c>
      <c r="G222" s="149">
        <f>G216+G217+G218+G219+G220+G221</f>
        <v>786.25</v>
      </c>
      <c r="H222" s="65"/>
      <c r="I222" s="10"/>
      <c r="J222" s="11"/>
      <c r="K222" s="11"/>
      <c r="L222" s="11"/>
      <c r="M222" s="11"/>
      <c r="N222" s="11"/>
      <c r="O222" s="10"/>
    </row>
    <row r="223" spans="2:15" s="4" customFormat="1" ht="16.5">
      <c r="B223" s="3"/>
      <c r="C223" s="3"/>
      <c r="D223" s="28"/>
      <c r="E223" s="28"/>
      <c r="F223" s="28"/>
      <c r="G223" s="28"/>
      <c r="H223" s="29"/>
      <c r="I223" s="30"/>
      <c r="J223" s="30"/>
      <c r="K223" s="30"/>
      <c r="L223" s="30"/>
      <c r="M223" s="30"/>
      <c r="N223" s="30"/>
      <c r="O223" s="30"/>
    </row>
    <row r="224" spans="1:8" s="3" customFormat="1" ht="12.75">
      <c r="A224" s="207"/>
      <c r="B224" s="207"/>
      <c r="C224" s="207"/>
      <c r="D224" s="207"/>
      <c r="E224" s="207"/>
      <c r="F224" s="207"/>
      <c r="G224" s="207"/>
      <c r="H224" s="31"/>
    </row>
    <row r="225" spans="1:8" s="3" customFormat="1" ht="24.75" customHeight="1">
      <c r="A225" s="201" t="s">
        <v>27</v>
      </c>
      <c r="B225" s="201"/>
      <c r="C225" s="201"/>
      <c r="D225" s="193">
        <f>D17+D35+D53+D72+D88+D105+D124+D143+D162+D180+D195+D214</f>
        <v>269.19999999999993</v>
      </c>
      <c r="E225" s="89">
        <f>E17+E35+E53+E72+E88+E105+E124+E143+E162+E180+E195+E214</f>
        <v>268.65</v>
      </c>
      <c r="F225" s="89">
        <f>F17+F35+F53+F72+F88+F105+F124+F143+F162+F180+F195+F214</f>
        <v>1148.56</v>
      </c>
      <c r="G225" s="193">
        <f>G17+G35+G53+G72+G88+G105+G124+G143+G162+G180+G195+G214</f>
        <v>8114.139999999999</v>
      </c>
      <c r="H225" s="28"/>
    </row>
    <row r="226" spans="1:8" s="3" customFormat="1" ht="19.5" customHeight="1">
      <c r="A226" s="201" t="s">
        <v>26</v>
      </c>
      <c r="B226" s="201"/>
      <c r="C226" s="201"/>
      <c r="D226" s="167">
        <v>22.43</v>
      </c>
      <c r="E226" s="134">
        <v>22.38</v>
      </c>
      <c r="F226" s="134">
        <v>95.71</v>
      </c>
      <c r="G226" s="167">
        <v>676.17</v>
      </c>
      <c r="H226" s="31"/>
    </row>
    <row r="227" spans="1:8" s="3" customFormat="1" ht="18.75" customHeight="1">
      <c r="A227" s="201" t="s">
        <v>31</v>
      </c>
      <c r="B227" s="201"/>
      <c r="C227" s="201"/>
      <c r="D227" s="194">
        <v>0.2492</v>
      </c>
      <c r="E227" s="170">
        <v>0.2432</v>
      </c>
      <c r="F227" s="170">
        <v>0.2498</v>
      </c>
      <c r="G227" s="194">
        <v>0.2485</v>
      </c>
      <c r="H227" s="31"/>
    </row>
    <row r="228" spans="1:8" s="3" customFormat="1" ht="12.75">
      <c r="A228" s="54"/>
      <c r="B228" s="54"/>
      <c r="C228" s="54"/>
      <c r="D228" s="54"/>
      <c r="E228" s="54"/>
      <c r="F228" s="54"/>
      <c r="G228" s="54"/>
      <c r="H228" s="31"/>
    </row>
    <row r="229" spans="1:8" s="3" customFormat="1" ht="22.5" customHeight="1">
      <c r="A229" s="201" t="s">
        <v>28</v>
      </c>
      <c r="B229" s="201"/>
      <c r="C229" s="201"/>
      <c r="D229" s="89">
        <f>D26+D44+D63+D81+D97+D114+D133+D153+D172+D188+D204+D222</f>
        <v>362.9200000000001</v>
      </c>
      <c r="E229" s="89">
        <f>E26+E44+E63+E81+E97+E114+E133+E153+E172+E188+E204+E222</f>
        <v>376.2099999999999</v>
      </c>
      <c r="F229" s="89">
        <f>F26+F44+F63+F81+F97+F114+F133+F153+F172+F188+F204+F222</f>
        <v>1464.0700000000002</v>
      </c>
      <c r="G229" s="193">
        <f>G26+G44+G63+G81+G97+G114+G133+G153+G172+G188+G204+G222</f>
        <v>10912.240000000002</v>
      </c>
      <c r="H229" s="31"/>
    </row>
    <row r="230" spans="1:8" s="3" customFormat="1" ht="20.25" customHeight="1">
      <c r="A230" s="201" t="s">
        <v>29</v>
      </c>
      <c r="B230" s="201"/>
      <c r="C230" s="201"/>
      <c r="D230" s="89">
        <v>30.24</v>
      </c>
      <c r="E230" s="89">
        <v>31.35</v>
      </c>
      <c r="F230" s="89">
        <v>122</v>
      </c>
      <c r="G230" s="193">
        <v>909.35</v>
      </c>
      <c r="H230" s="31"/>
    </row>
    <row r="231" spans="1:8" ht="20.25" customHeight="1">
      <c r="A231" s="201" t="s">
        <v>31</v>
      </c>
      <c r="B231" s="201"/>
      <c r="C231" s="201"/>
      <c r="D231" s="103" t="s">
        <v>380</v>
      </c>
      <c r="E231" s="103" t="s">
        <v>381</v>
      </c>
      <c r="F231" s="103" t="s">
        <v>382</v>
      </c>
      <c r="G231" s="195" t="s">
        <v>386</v>
      </c>
      <c r="H231" s="32"/>
    </row>
    <row r="232" spans="1:8" ht="12.75">
      <c r="A232" s="33"/>
      <c r="B232" s="33"/>
      <c r="C232" s="33"/>
      <c r="D232" s="33"/>
      <c r="E232" s="33"/>
      <c r="F232" s="33"/>
      <c r="G232" s="33"/>
      <c r="H232" s="33"/>
    </row>
    <row r="233" spans="1:8" ht="24" customHeight="1">
      <c r="A233" s="129"/>
      <c r="B233" s="129"/>
      <c r="C233" s="129"/>
      <c r="D233" s="129"/>
      <c r="E233" s="129"/>
      <c r="F233" s="129"/>
      <c r="G233" s="129"/>
      <c r="H233" s="33"/>
    </row>
    <row r="234" spans="1:7" ht="24.75" customHeight="1">
      <c r="A234" s="129"/>
      <c r="B234" s="214" t="s">
        <v>121</v>
      </c>
      <c r="C234" s="132"/>
      <c r="D234" s="134"/>
      <c r="E234" s="134"/>
      <c r="F234" s="134" t="s">
        <v>117</v>
      </c>
      <c r="G234" s="129"/>
    </row>
    <row r="235" spans="1:7" ht="24.75" customHeight="1">
      <c r="A235" s="129"/>
      <c r="B235" s="214"/>
      <c r="C235" s="132"/>
      <c r="D235" s="134" t="s">
        <v>116</v>
      </c>
      <c r="E235" s="170">
        <v>0.2485</v>
      </c>
      <c r="F235" s="134" t="s">
        <v>119</v>
      </c>
      <c r="G235" s="129"/>
    </row>
    <row r="236" spans="1:7" ht="17.25">
      <c r="A236" s="131"/>
      <c r="B236" s="214"/>
      <c r="C236" s="133"/>
      <c r="D236" s="135" t="s">
        <v>118</v>
      </c>
      <c r="E236" s="103" t="s">
        <v>386</v>
      </c>
      <c r="F236" s="135" t="s">
        <v>120</v>
      </c>
      <c r="G236" s="131"/>
    </row>
    <row r="237" spans="1:7" ht="30.75" customHeight="1">
      <c r="A237" s="130"/>
      <c r="B237" s="130"/>
      <c r="C237" s="130"/>
      <c r="D237" s="130"/>
      <c r="E237" s="130"/>
      <c r="F237" s="130"/>
      <c r="G237" s="130"/>
    </row>
    <row r="238" spans="1:7" ht="27" customHeight="1">
      <c r="A238" s="215" t="s">
        <v>365</v>
      </c>
      <c r="B238" s="215"/>
      <c r="C238" s="215"/>
      <c r="D238" s="215"/>
      <c r="E238" s="215"/>
      <c r="F238" s="215"/>
      <c r="G238" s="215"/>
    </row>
    <row r="239" spans="1:7" ht="26.25" customHeight="1">
      <c r="A239" s="215" t="s">
        <v>364</v>
      </c>
      <c r="B239" s="215"/>
      <c r="C239" s="215"/>
      <c r="D239" s="215"/>
      <c r="E239" s="215"/>
      <c r="F239" s="215"/>
      <c r="G239" s="215"/>
    </row>
    <row r="240" spans="1:7" ht="24" customHeight="1">
      <c r="A240" s="196" t="s">
        <v>122</v>
      </c>
      <c r="B240" s="196"/>
      <c r="C240" s="196"/>
      <c r="D240" s="196"/>
      <c r="E240" s="196"/>
      <c r="F240" s="196"/>
      <c r="G240" s="196"/>
    </row>
    <row r="241" spans="1:7" ht="20.25" customHeight="1">
      <c r="A241" s="196" t="s">
        <v>123</v>
      </c>
      <c r="B241" s="196"/>
      <c r="C241" s="196"/>
      <c r="D241" s="196"/>
      <c r="E241" s="196"/>
      <c r="F241" s="196"/>
      <c r="G241" s="196"/>
    </row>
    <row r="242" spans="1:7" ht="22.5" customHeight="1">
      <c r="A242" s="196" t="s">
        <v>124</v>
      </c>
      <c r="B242" s="196"/>
      <c r="C242" s="196"/>
      <c r="D242" s="196"/>
      <c r="E242" s="196"/>
      <c r="F242" s="196"/>
      <c r="G242" s="196"/>
    </row>
    <row r="243" spans="1:7" ht="22.5" customHeight="1">
      <c r="A243" s="196" t="s">
        <v>111</v>
      </c>
      <c r="B243" s="196"/>
      <c r="C243" s="196"/>
      <c r="D243" s="196"/>
      <c r="E243" s="196"/>
      <c r="F243" s="196"/>
      <c r="G243" s="196"/>
    </row>
    <row r="244" spans="1:7" ht="18.75" customHeight="1">
      <c r="A244" s="196" t="s">
        <v>112</v>
      </c>
      <c r="B244" s="196"/>
      <c r="C244" s="196"/>
      <c r="D244" s="196"/>
      <c r="E244" s="196"/>
      <c r="F244" s="196"/>
      <c r="G244" s="196"/>
    </row>
    <row r="245" spans="1:7" ht="19.5" customHeight="1">
      <c r="A245" s="197" t="s">
        <v>113</v>
      </c>
      <c r="B245" s="197"/>
      <c r="C245" s="197"/>
      <c r="D245" s="197"/>
      <c r="E245" s="197"/>
      <c r="F245" s="197"/>
      <c r="G245" s="197"/>
    </row>
    <row r="246" spans="1:7" ht="28.5" customHeight="1">
      <c r="A246" s="198" t="s">
        <v>114</v>
      </c>
      <c r="B246" s="198"/>
      <c r="C246" s="198"/>
      <c r="D246" s="198"/>
      <c r="E246" s="198"/>
      <c r="F246" s="198"/>
      <c r="G246" s="198"/>
    </row>
    <row r="248" spans="1:7" ht="12.75">
      <c r="A248" s="33" t="s">
        <v>115</v>
      </c>
      <c r="B248" s="33"/>
      <c r="C248" s="33"/>
      <c r="D248" s="33"/>
      <c r="E248" s="33"/>
      <c r="F248" s="33"/>
      <c r="G248" s="33"/>
    </row>
    <row r="250" spans="1:7" ht="12.75">
      <c r="A250" s="197" t="s">
        <v>125</v>
      </c>
      <c r="B250" s="197"/>
      <c r="C250" s="197"/>
      <c r="D250" s="197"/>
      <c r="E250" s="197"/>
      <c r="F250" s="197"/>
      <c r="G250" s="197"/>
    </row>
  </sheetData>
  <sheetProtection selectLockedCells="1" selectUnlockedCells="1"/>
  <mergeCells count="47">
    <mergeCell ref="A238:G238"/>
    <mergeCell ref="A98:P98"/>
    <mergeCell ref="A205:P205"/>
    <mergeCell ref="E1:H1"/>
    <mergeCell ref="D2:H2"/>
    <mergeCell ref="A3:O3"/>
    <mergeCell ref="A4:O4"/>
    <mergeCell ref="A5:O5"/>
    <mergeCell ref="A27:O27"/>
    <mergeCell ref="A7:A8"/>
    <mergeCell ref="A242:G242"/>
    <mergeCell ref="A154:O154"/>
    <mergeCell ref="A115:O115"/>
    <mergeCell ref="A116:O116"/>
    <mergeCell ref="B234:B236"/>
    <mergeCell ref="A225:C225"/>
    <mergeCell ref="A226:C226"/>
    <mergeCell ref="A227:C227"/>
    <mergeCell ref="A239:G239"/>
    <mergeCell ref="A240:G240"/>
    <mergeCell ref="A241:G241"/>
    <mergeCell ref="B7:B8"/>
    <mergeCell ref="C7:C8"/>
    <mergeCell ref="D7:D8"/>
    <mergeCell ref="A64:O64"/>
    <mergeCell ref="A82:O82"/>
    <mergeCell ref="G7:G8"/>
    <mergeCell ref="H7:K7"/>
    <mergeCell ref="A9:O9"/>
    <mergeCell ref="A10:O10"/>
    <mergeCell ref="A134:O134"/>
    <mergeCell ref="A229:C229"/>
    <mergeCell ref="A230:C230"/>
    <mergeCell ref="A189:O189"/>
    <mergeCell ref="A224:G224"/>
    <mergeCell ref="A173:O173"/>
    <mergeCell ref="A45:O45"/>
    <mergeCell ref="A243:G243"/>
    <mergeCell ref="A244:G244"/>
    <mergeCell ref="A245:G245"/>
    <mergeCell ref="A246:G246"/>
    <mergeCell ref="A250:G250"/>
    <mergeCell ref="A6:O6"/>
    <mergeCell ref="E7:E8"/>
    <mergeCell ref="F7:F8"/>
    <mergeCell ref="A231:C231"/>
    <mergeCell ref="L7:O7"/>
  </mergeCells>
  <printOptions/>
  <pageMargins left="0.7874015748031497" right="0.4724409448818898" top="0.7874015748031497" bottom="0.9448818897637796" header="0.5118110236220472" footer="0.5118110236220472"/>
  <pageSetup fitToHeight="5" fitToWidth="1" horizontalDpi="600" verticalDpi="600" orientation="portrait" paperSize="9" scale="67" r:id="rId1"/>
  <rowBreaks count="1" manualBreakCount="1"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7" zoomScaleNormal="67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67" zoomScaleNormal="67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Екатерина Филиппова</cp:lastModifiedBy>
  <cp:lastPrinted>2023-01-27T08:54:29Z</cp:lastPrinted>
  <dcterms:modified xsi:type="dcterms:W3CDTF">2023-01-27T08:54:36Z</dcterms:modified>
  <cp:category/>
  <cp:version/>
  <cp:contentType/>
  <cp:contentStatus/>
</cp:coreProperties>
</file>