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<sst xmlns="http://schemas.openxmlformats.org/spreadsheetml/2006/main" count="453" uniqueCount="223">
  <si>
    <t>Рецеп.сборник</t>
  </si>
  <si>
    <t>Наименование блюд</t>
  </si>
  <si>
    <t>Масса порций</t>
  </si>
  <si>
    <t>белки г</t>
  </si>
  <si>
    <t>жиры г</t>
  </si>
  <si>
    <t>углеводы г</t>
  </si>
  <si>
    <t>Энерге- тическая ценность</t>
  </si>
  <si>
    <t>Витамины  (мг)</t>
  </si>
  <si>
    <t>Минеральные вещества</t>
  </si>
  <si>
    <r>
      <t>B</t>
    </r>
    <r>
      <rPr>
        <b/>
        <sz val="9"/>
        <rFont val="Times New Roman"/>
        <family val="1"/>
      </rPr>
      <t>1</t>
    </r>
  </si>
  <si>
    <t>C</t>
  </si>
  <si>
    <t>A</t>
  </si>
  <si>
    <t>E</t>
  </si>
  <si>
    <t>Ca</t>
  </si>
  <si>
    <t>P</t>
  </si>
  <si>
    <t>Mg</t>
  </si>
  <si>
    <t>Fe</t>
  </si>
  <si>
    <t>1 неделя</t>
  </si>
  <si>
    <t>понедельник</t>
  </si>
  <si>
    <t xml:space="preserve">вторник </t>
  </si>
  <si>
    <t>среда</t>
  </si>
  <si>
    <t>четверг</t>
  </si>
  <si>
    <t>пятница</t>
  </si>
  <si>
    <t>2 неделя</t>
  </si>
  <si>
    <t>вторник</t>
  </si>
  <si>
    <t xml:space="preserve"> </t>
  </si>
  <si>
    <t>377/17</t>
  </si>
  <si>
    <t>376/17</t>
  </si>
  <si>
    <t>15</t>
  </si>
  <si>
    <t>14/17</t>
  </si>
  <si>
    <t>338/17</t>
  </si>
  <si>
    <t>Фрукты свежие</t>
  </si>
  <si>
    <t>15/17</t>
  </si>
  <si>
    <t>382/17</t>
  </si>
  <si>
    <t>Какао с молоком</t>
  </si>
  <si>
    <t>(завтрак)</t>
  </si>
  <si>
    <t>40</t>
  </si>
  <si>
    <t>30</t>
  </si>
  <si>
    <t>Сыр порционный</t>
  </si>
  <si>
    <t>260/17</t>
  </si>
  <si>
    <t>90</t>
  </si>
  <si>
    <t>312/17</t>
  </si>
  <si>
    <t>4,07</t>
  </si>
  <si>
    <t>3,54</t>
  </si>
  <si>
    <t>17,58</t>
  </si>
  <si>
    <t>118,6</t>
  </si>
  <si>
    <t>0,13</t>
  </si>
  <si>
    <t xml:space="preserve">Чай с сахаром </t>
  </si>
  <si>
    <t>0,07</t>
  </si>
  <si>
    <t>0,02</t>
  </si>
  <si>
    <t>60</t>
  </si>
  <si>
    <t>Пюре картофельное</t>
  </si>
  <si>
    <t>Итого за завтрак</t>
  </si>
  <si>
    <t>Среднее значение за завтрак</t>
  </si>
  <si>
    <t>Выполнение СанПиН 2020</t>
  </si>
  <si>
    <t>Масло сливочное</t>
  </si>
  <si>
    <t>15,2</t>
  </si>
  <si>
    <t>62</t>
  </si>
  <si>
    <t>Чай с сахаром и лимоном</t>
  </si>
  <si>
    <t>200/15/7</t>
  </si>
  <si>
    <t>0,6</t>
  </si>
  <si>
    <t>14,7</t>
  </si>
  <si>
    <t>70,5</t>
  </si>
  <si>
    <t>200/15</t>
  </si>
  <si>
    <t>Гуляш из свинины</t>
  </si>
  <si>
    <t>70/17</t>
  </si>
  <si>
    <t>3,16</t>
  </si>
  <si>
    <t>0,4</t>
  </si>
  <si>
    <t>19,32</t>
  </si>
  <si>
    <t>94</t>
  </si>
  <si>
    <t>Батон домашний</t>
  </si>
  <si>
    <t>6,6</t>
  </si>
  <si>
    <t xml:space="preserve">для организации питания обучающихся общеобразовательных школ с 5 по 11 класс </t>
  </si>
  <si>
    <t>4,76</t>
  </si>
  <si>
    <t>29</t>
  </si>
  <si>
    <t>141</t>
  </si>
  <si>
    <t>53/17</t>
  </si>
  <si>
    <t>Салат из свеклы с зеленым горошком</t>
  </si>
  <si>
    <t>229/17</t>
  </si>
  <si>
    <t>Рыба тушеная в томате с овощами</t>
  </si>
  <si>
    <t>310/17</t>
  </si>
  <si>
    <t xml:space="preserve">Картофель отварной </t>
  </si>
  <si>
    <t>16,47</t>
  </si>
  <si>
    <t>15,6</t>
  </si>
  <si>
    <t>180</t>
  </si>
  <si>
    <t>3,4</t>
  </si>
  <si>
    <t>5,2</t>
  </si>
  <si>
    <t>27,6</t>
  </si>
  <si>
    <t>170,8</t>
  </si>
  <si>
    <t>Хлеб ржано-пшеничный</t>
  </si>
  <si>
    <t>1,98</t>
  </si>
  <si>
    <t>0,36</t>
  </si>
  <si>
    <t>11,88</t>
  </si>
  <si>
    <t>59,4</t>
  </si>
  <si>
    <t>225</t>
  </si>
  <si>
    <t>100</t>
  </si>
  <si>
    <t>5,76</t>
  </si>
  <si>
    <t>Суббота</t>
  </si>
  <si>
    <t>16,55</t>
  </si>
  <si>
    <t>3,85</t>
  </si>
  <si>
    <t>24,48</t>
  </si>
  <si>
    <t>164,7</t>
  </si>
  <si>
    <t>209/17</t>
  </si>
  <si>
    <t>Яйцо вареное</t>
  </si>
  <si>
    <t>1/40</t>
  </si>
  <si>
    <t>5,1</t>
  </si>
  <si>
    <t>4,6</t>
  </si>
  <si>
    <t>0,3</t>
  </si>
  <si>
    <t>204/17</t>
  </si>
  <si>
    <t>Макаронные изделия отварные с сыром</t>
  </si>
  <si>
    <t>379/17</t>
  </si>
  <si>
    <t>Кофейный напиток с молоком</t>
  </si>
  <si>
    <t>175/17</t>
  </si>
  <si>
    <t>Каша молочная "Дружба"</t>
  </si>
  <si>
    <t>250</t>
  </si>
  <si>
    <t>6,06</t>
  </si>
  <si>
    <t>4,2</t>
  </si>
  <si>
    <t>40,69</t>
  </si>
  <si>
    <t>47/17</t>
  </si>
  <si>
    <t>Салат из квашеной капусты</t>
  </si>
  <si>
    <t>8,46</t>
  </si>
  <si>
    <t>234/17, 331/17</t>
  </si>
  <si>
    <t>Биточки рыбные с соусом сметанным с томатом</t>
  </si>
  <si>
    <t>12,27</t>
  </si>
  <si>
    <t>10,12</t>
  </si>
  <si>
    <t>224,88</t>
  </si>
  <si>
    <t>3,07</t>
  </si>
  <si>
    <t>309/17</t>
  </si>
  <si>
    <t>Макаронные изделия отварные</t>
  </si>
  <si>
    <t>259/17</t>
  </si>
  <si>
    <t>Жаркое по-домашнему (свинина)</t>
  </si>
  <si>
    <t>47</t>
  </si>
  <si>
    <t>10,78</t>
  </si>
  <si>
    <t>15,25</t>
  </si>
  <si>
    <t>12,77</t>
  </si>
  <si>
    <t>250,2</t>
  </si>
  <si>
    <t>100/50</t>
  </si>
  <si>
    <t>10,3</t>
  </si>
  <si>
    <t>665</t>
  </si>
  <si>
    <t>Каша гречневая</t>
  </si>
  <si>
    <t>303/17</t>
  </si>
  <si>
    <t>5,5</t>
  </si>
  <si>
    <t>174,6</t>
  </si>
  <si>
    <t>Каша пшеничная</t>
  </si>
  <si>
    <t>5,4</t>
  </si>
  <si>
    <t>31,73</t>
  </si>
  <si>
    <t>3,6</t>
  </si>
  <si>
    <t>32,95</t>
  </si>
  <si>
    <t>Овощи по сезону</t>
  </si>
  <si>
    <t>30,63</t>
  </si>
  <si>
    <t>279/17, 331/17</t>
  </si>
  <si>
    <t>12,2</t>
  </si>
  <si>
    <t>13,4</t>
  </si>
  <si>
    <t xml:space="preserve">Печенье </t>
  </si>
  <si>
    <t>1,2</t>
  </si>
  <si>
    <t>2,9</t>
  </si>
  <si>
    <t>22,3</t>
  </si>
  <si>
    <t>125</t>
  </si>
  <si>
    <t>3,2</t>
  </si>
  <si>
    <t>2,68</t>
  </si>
  <si>
    <t>100,6</t>
  </si>
  <si>
    <t>4,9</t>
  </si>
  <si>
    <t>8,88</t>
  </si>
  <si>
    <t>1,95</t>
  </si>
  <si>
    <t>99</t>
  </si>
  <si>
    <t>25,14</t>
  </si>
  <si>
    <t>190</t>
  </si>
  <si>
    <t>21,62</t>
  </si>
  <si>
    <t>40,62</t>
  </si>
  <si>
    <t>318/16, 331/17</t>
  </si>
  <si>
    <t>Биточек рубленный из мяса птицы с соусом сметанным с томатом</t>
  </si>
  <si>
    <t>Распределение ЭЦ</t>
  </si>
  <si>
    <t>Норма</t>
  </si>
  <si>
    <t>20-25%</t>
  </si>
  <si>
    <t>Предусмотрено использования хлеба с содержанием микро и макронутриентов, молоко витаминизированное.</t>
  </si>
  <si>
    <t>При составлении меню использована литература:</t>
  </si>
  <si>
    <t>Сборник рецептур на продукцию для обучающихся во всех образовательных учреждениях Могильный М.П. изд. ДеЛи плюс, 2017 г.,</t>
  </si>
  <si>
    <t>Сборник рецептур блюд и кулинарных изделий для обучающихся образовательных учреждениях Кучма В.Р. изд. Научный центр здоровья детей, 2016 г.</t>
  </si>
  <si>
    <t>Примерное меню разрабатывается на период не менее двух недель для каждой возрастной группы детей (п.8.1.4. СанПиН 2.3/2.4.3590-20)</t>
  </si>
  <si>
    <t>Санитарно-эпидемиологические требования к организации общественного питания населения. СанПиН 2.3/2.4.3590-20</t>
  </si>
  <si>
    <t>В меню сезонные овощи, включены в сложный гарнир.</t>
  </si>
  <si>
    <t>Для приготовления блюд используется продукция с йодосодержащими элементами - с целью поддержания микронутриентов в организме детей.</t>
  </si>
  <si>
    <t>В рационе - йодированная соль, морская рыба.</t>
  </si>
  <si>
    <t>120/17</t>
  </si>
  <si>
    <t>Суп молочный с макаронными изделиями</t>
  </si>
  <si>
    <t>0,06</t>
  </si>
  <si>
    <t>291/17</t>
  </si>
  <si>
    <t xml:space="preserve">Плов из филе птицы </t>
  </si>
  <si>
    <t>23,8</t>
  </si>
  <si>
    <t>32,8</t>
  </si>
  <si>
    <t>Каша ячневая</t>
  </si>
  <si>
    <t>3,88</t>
  </si>
  <si>
    <t>5,07</t>
  </si>
  <si>
    <t>211,1</t>
  </si>
  <si>
    <t>725</t>
  </si>
  <si>
    <t>607</t>
  </si>
  <si>
    <t>775</t>
  </si>
  <si>
    <t>220</t>
  </si>
  <si>
    <t>7,88</t>
  </si>
  <si>
    <t>11,92</t>
  </si>
  <si>
    <t>580</t>
  </si>
  <si>
    <t>Тефтели мясные  с соусом сметанным с томатом</t>
  </si>
  <si>
    <t>Запеканка из творога с морковью с соусом молочный (170/20)</t>
  </si>
  <si>
    <t>224/17, 405/21</t>
  </si>
  <si>
    <t>При наличии финансовых возможностей, в рационе могут использоваться свежие фрукты.</t>
  </si>
  <si>
    <t>Масса порций гарниров, вторых блюд, мучных изделий и свежих фруктов может меняться при наличии финансовых возможностей.</t>
  </si>
  <si>
    <t>268/17</t>
  </si>
  <si>
    <t xml:space="preserve">Котлета мясная </t>
  </si>
  <si>
    <t>15,8</t>
  </si>
  <si>
    <t>14,18</t>
  </si>
  <si>
    <t>18,2</t>
  </si>
  <si>
    <t>361,8</t>
  </si>
  <si>
    <t>15,4</t>
  </si>
  <si>
    <t>269</t>
  </si>
  <si>
    <t>389,14</t>
  </si>
  <si>
    <t>15,48</t>
  </si>
  <si>
    <t>198,88</t>
  </si>
  <si>
    <t>11,2</t>
  </si>
  <si>
    <t>221,4</t>
  </si>
  <si>
    <t>196,1</t>
  </si>
  <si>
    <t>194,14</t>
  </si>
  <si>
    <t>259,5</t>
  </si>
  <si>
    <t>Примерное двухнедельное меню ООО "Оптима"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</si>
</sst>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39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/>
    </xf>
    <xf numFmtId="37" fontId="7" fillId="0" borderId="11" xfId="0" applyNumberFormat="1" applyFont="1" applyBorder="1" applyAlignment="1">
      <alignment horizontal="center" vertical="center"/>
    </xf>
    <xf numFmtId="39" fontId="7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0" fontId="6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34" borderId="21" xfId="0" applyFont="1" applyFill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49" fontId="7" fillId="0" borderId="2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PageLayoutView="0" workbookViewId="0" topLeftCell="A4">
      <selection activeCell="A4" sqref="A4:O4"/>
    </sheetView>
  </sheetViews>
  <sheetFormatPr defaultColWidth="9.00390625" defaultRowHeight="12.75"/>
  <cols>
    <col min="1" max="1" width="13.00390625" style="0" customWidth="1"/>
    <col min="2" max="2" width="45.00390625" style="0" customWidth="1"/>
    <col min="3" max="3" width="12.50390625" style="0" customWidth="1"/>
    <col min="4" max="4" width="10.625" style="0" customWidth="1"/>
    <col min="5" max="5" width="11.50390625" style="0" customWidth="1"/>
    <col min="6" max="6" width="14.00390625" style="0" customWidth="1"/>
    <col min="7" max="7" width="12.00390625" style="0" customWidth="1"/>
    <col min="8" max="8" width="10.50390625" style="0" hidden="1" customWidth="1"/>
    <col min="9" max="15" width="9.125" style="0" hidden="1" customWidth="1"/>
  </cols>
  <sheetData>
    <row r="1" spans="1:8" ht="5.25" customHeight="1" hidden="1">
      <c r="A1" s="1"/>
      <c r="B1" s="1"/>
      <c r="C1" s="1"/>
      <c r="D1" s="1"/>
      <c r="E1" s="126"/>
      <c r="F1" s="126"/>
      <c r="G1" s="126"/>
      <c r="H1" s="126"/>
    </row>
    <row r="2" spans="1:8" ht="16.5" hidden="1">
      <c r="A2" s="1"/>
      <c r="B2" s="1"/>
      <c r="C2" s="1"/>
      <c r="D2" s="126"/>
      <c r="E2" s="126"/>
      <c r="F2" s="126"/>
      <c r="G2" s="126"/>
      <c r="H2" s="126"/>
    </row>
    <row r="3" spans="1:15" ht="4.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6.5">
      <c r="A4" s="126" t="s">
        <v>222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24.75" customHeight="1">
      <c r="A5" s="130" t="s">
        <v>72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.5" customHeight="1">
      <c r="A6" s="126" t="s">
        <v>25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21" customHeight="1">
      <c r="A7" s="126" t="s">
        <v>35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15" ht="18" customHeight="1">
      <c r="A9" s="127" t="s">
        <v>0</v>
      </c>
      <c r="B9" s="129" t="s">
        <v>1</v>
      </c>
      <c r="C9" s="127" t="s">
        <v>2</v>
      </c>
      <c r="D9" s="127" t="s">
        <v>3</v>
      </c>
      <c r="E9" s="127" t="s">
        <v>4</v>
      </c>
      <c r="F9" s="127" t="s">
        <v>5</v>
      </c>
      <c r="G9" s="127" t="s">
        <v>6</v>
      </c>
      <c r="H9" s="129" t="s">
        <v>7</v>
      </c>
      <c r="I9" s="129"/>
      <c r="J9" s="129"/>
      <c r="K9" s="129"/>
      <c r="L9" s="132" t="s">
        <v>8</v>
      </c>
      <c r="M9" s="133"/>
      <c r="N9" s="133"/>
      <c r="O9" s="134"/>
    </row>
    <row r="10" spans="1:16" s="4" customFormat="1" ht="50.25" customHeight="1">
      <c r="A10" s="127"/>
      <c r="B10" s="129"/>
      <c r="C10" s="129"/>
      <c r="D10" s="127"/>
      <c r="E10" s="127"/>
      <c r="F10" s="127"/>
      <c r="G10" s="127"/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  <c r="P10" s="3"/>
    </row>
    <row r="11" spans="1:16" s="4" customFormat="1" ht="20.25" customHeight="1">
      <c r="A11" s="135" t="s">
        <v>17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3"/>
    </row>
    <row r="12" spans="1:16" s="4" customFormat="1" ht="17.25" customHeight="1">
      <c r="A12" s="136" t="s">
        <v>18</v>
      </c>
      <c r="B12" s="136"/>
      <c r="C12" s="136"/>
      <c r="D12" s="136"/>
      <c r="E12" s="136"/>
      <c r="F12" s="136"/>
      <c r="G12" s="136"/>
      <c r="H12" s="137"/>
      <c r="I12" s="137"/>
      <c r="J12" s="137"/>
      <c r="K12" s="137"/>
      <c r="L12" s="137"/>
      <c r="M12" s="137"/>
      <c r="N12" s="137"/>
      <c r="O12" s="137"/>
      <c r="P12" s="3"/>
    </row>
    <row r="13" spans="1:16" s="4" customFormat="1" ht="38.25" customHeight="1">
      <c r="A13" s="65" t="s">
        <v>183</v>
      </c>
      <c r="B13" s="65" t="s">
        <v>184</v>
      </c>
      <c r="C13" s="69">
        <v>250</v>
      </c>
      <c r="D13" s="70" t="s">
        <v>161</v>
      </c>
      <c r="E13" s="70" t="s">
        <v>146</v>
      </c>
      <c r="F13" s="70" t="s">
        <v>147</v>
      </c>
      <c r="G13" s="70" t="s">
        <v>220</v>
      </c>
      <c r="H13" s="68"/>
      <c r="I13" s="22"/>
      <c r="J13" s="22"/>
      <c r="K13" s="22"/>
      <c r="L13" s="23"/>
      <c r="M13" s="23"/>
      <c r="N13" s="22"/>
      <c r="O13" s="22"/>
      <c r="P13" s="3"/>
    </row>
    <row r="14" spans="1:16" s="4" customFormat="1" ht="21" customHeight="1">
      <c r="A14" s="36" t="s">
        <v>32</v>
      </c>
      <c r="B14" s="36" t="s">
        <v>38</v>
      </c>
      <c r="C14" s="37">
        <v>25</v>
      </c>
      <c r="D14" s="38" t="s">
        <v>71</v>
      </c>
      <c r="E14" s="38" t="s">
        <v>71</v>
      </c>
      <c r="F14" s="38"/>
      <c r="G14" s="38" t="s">
        <v>40</v>
      </c>
      <c r="H14" s="9"/>
      <c r="I14" s="22"/>
      <c r="J14" s="22"/>
      <c r="K14" s="22"/>
      <c r="L14" s="23"/>
      <c r="M14" s="23"/>
      <c r="N14" s="22"/>
      <c r="O14" s="22"/>
      <c r="P14" s="3"/>
    </row>
    <row r="15" spans="1:16" s="4" customFormat="1" ht="18" customHeight="1">
      <c r="A15" s="36" t="s">
        <v>33</v>
      </c>
      <c r="B15" s="36" t="s">
        <v>34</v>
      </c>
      <c r="C15" s="37">
        <v>200</v>
      </c>
      <c r="D15" s="38" t="s">
        <v>42</v>
      </c>
      <c r="E15" s="38" t="s">
        <v>43</v>
      </c>
      <c r="F15" s="38" t="s">
        <v>44</v>
      </c>
      <c r="G15" s="38" t="s">
        <v>45</v>
      </c>
      <c r="H15" s="9"/>
      <c r="I15" s="22"/>
      <c r="J15" s="22"/>
      <c r="K15" s="22"/>
      <c r="L15" s="23"/>
      <c r="M15" s="23"/>
      <c r="N15" s="22"/>
      <c r="O15" s="22"/>
      <c r="P15" s="3"/>
    </row>
    <row r="16" spans="1:16" s="4" customFormat="1" ht="20.25" customHeight="1">
      <c r="A16" s="12"/>
      <c r="B16" s="13" t="s">
        <v>70</v>
      </c>
      <c r="C16" s="33" t="s">
        <v>50</v>
      </c>
      <c r="D16" s="33" t="s">
        <v>73</v>
      </c>
      <c r="E16" s="33" t="s">
        <v>60</v>
      </c>
      <c r="F16" s="33" t="s">
        <v>74</v>
      </c>
      <c r="G16" s="33" t="s">
        <v>75</v>
      </c>
      <c r="H16" s="9"/>
      <c r="I16" s="22"/>
      <c r="J16" s="22"/>
      <c r="K16" s="22"/>
      <c r="L16" s="23"/>
      <c r="M16" s="23"/>
      <c r="N16" s="22"/>
      <c r="O16" s="22"/>
      <c r="P16" s="3"/>
    </row>
    <row r="17" spans="1:16" s="4" customFormat="1" ht="19.5" customHeight="1">
      <c r="A17" s="7" t="s">
        <v>30</v>
      </c>
      <c r="B17" s="7" t="s">
        <v>31</v>
      </c>
      <c r="C17" s="8">
        <v>100</v>
      </c>
      <c r="D17" s="21" t="s">
        <v>60</v>
      </c>
      <c r="E17" s="21" t="s">
        <v>60</v>
      </c>
      <c r="F17" s="21" t="s">
        <v>61</v>
      </c>
      <c r="G17" s="21" t="s">
        <v>62</v>
      </c>
      <c r="H17" s="9"/>
      <c r="I17" s="22"/>
      <c r="J17" s="22"/>
      <c r="K17" s="22"/>
      <c r="L17" s="23"/>
      <c r="M17" s="23"/>
      <c r="N17" s="22"/>
      <c r="O17" s="22"/>
      <c r="P17" s="3"/>
    </row>
    <row r="18" spans="1:16" s="4" customFormat="1" ht="19.5" customHeight="1">
      <c r="A18" s="7"/>
      <c r="B18" s="7"/>
      <c r="C18" s="31">
        <v>635</v>
      </c>
      <c r="D18" s="41">
        <f>D13+D14+D15+D16+D17</f>
        <v>20.93</v>
      </c>
      <c r="E18" s="41">
        <f>E13+E14+E15+E16+E17</f>
        <v>14.939999999999998</v>
      </c>
      <c r="F18" s="41">
        <f>F13+F15+F16+F17</f>
        <v>94.23</v>
      </c>
      <c r="G18" s="41">
        <f>G13+G15+G14+G16+G17</f>
        <v>614.24</v>
      </c>
      <c r="H18" s="14"/>
      <c r="I18" s="22"/>
      <c r="J18" s="23"/>
      <c r="K18" s="22"/>
      <c r="L18" s="22"/>
      <c r="M18" s="22"/>
      <c r="N18" s="22"/>
      <c r="O18" s="22"/>
      <c r="P18" s="3"/>
    </row>
    <row r="19" spans="1:16" s="4" customFormat="1" ht="17.25">
      <c r="A19" s="128" t="s">
        <v>19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3"/>
    </row>
    <row r="20" spans="1:16" s="4" customFormat="1" ht="18">
      <c r="A20" s="36" t="s">
        <v>78</v>
      </c>
      <c r="B20" s="86" t="s">
        <v>79</v>
      </c>
      <c r="C20" s="87">
        <v>200</v>
      </c>
      <c r="D20" s="40" t="s">
        <v>215</v>
      </c>
      <c r="E20" s="40" t="s">
        <v>82</v>
      </c>
      <c r="F20" s="40" t="s">
        <v>83</v>
      </c>
      <c r="G20" s="40" t="s">
        <v>221</v>
      </c>
      <c r="H20" s="29"/>
      <c r="I20" s="30"/>
      <c r="J20" s="30"/>
      <c r="K20" s="30"/>
      <c r="L20" s="30"/>
      <c r="M20" s="30"/>
      <c r="N20" s="30"/>
      <c r="O20" s="30"/>
      <c r="P20" s="3"/>
    </row>
    <row r="21" spans="1:16" s="4" customFormat="1" ht="18">
      <c r="A21" s="16" t="s">
        <v>80</v>
      </c>
      <c r="B21" s="86" t="s">
        <v>81</v>
      </c>
      <c r="C21" s="40" t="s">
        <v>84</v>
      </c>
      <c r="D21" s="40" t="s">
        <v>85</v>
      </c>
      <c r="E21" s="40" t="s">
        <v>86</v>
      </c>
      <c r="F21" s="40" t="s">
        <v>87</v>
      </c>
      <c r="G21" s="40" t="s">
        <v>88</v>
      </c>
      <c r="H21" s="11"/>
      <c r="I21" s="22"/>
      <c r="J21" s="23"/>
      <c r="K21" s="22"/>
      <c r="L21" s="22"/>
      <c r="M21" s="22"/>
      <c r="N21" s="22"/>
      <c r="O21" s="22"/>
      <c r="P21" s="3"/>
    </row>
    <row r="22" spans="1:16" s="4" customFormat="1" ht="18">
      <c r="A22" s="77" t="s">
        <v>65</v>
      </c>
      <c r="B22" s="120" t="s">
        <v>148</v>
      </c>
      <c r="C22" s="79">
        <v>60</v>
      </c>
      <c r="D22" s="80">
        <v>0.48</v>
      </c>
      <c r="E22" s="40" t="s">
        <v>185</v>
      </c>
      <c r="F22" s="80">
        <v>1.02</v>
      </c>
      <c r="G22" s="80">
        <v>6</v>
      </c>
      <c r="H22" s="49"/>
      <c r="I22" s="22"/>
      <c r="J22" s="23"/>
      <c r="K22" s="22"/>
      <c r="L22" s="22"/>
      <c r="M22" s="22"/>
      <c r="N22" s="22"/>
      <c r="O22" s="22"/>
      <c r="P22" s="3"/>
    </row>
    <row r="23" spans="1:16" s="4" customFormat="1" ht="18">
      <c r="A23" s="67" t="s">
        <v>27</v>
      </c>
      <c r="B23" s="63" t="s">
        <v>47</v>
      </c>
      <c r="C23" s="105" t="s">
        <v>63</v>
      </c>
      <c r="D23" s="64" t="s">
        <v>48</v>
      </c>
      <c r="E23" s="64" t="s">
        <v>49</v>
      </c>
      <c r="F23" s="64" t="s">
        <v>28</v>
      </c>
      <c r="G23" s="64" t="s">
        <v>50</v>
      </c>
      <c r="H23" s="49"/>
      <c r="I23" s="22"/>
      <c r="J23" s="23"/>
      <c r="K23" s="22"/>
      <c r="L23" s="22"/>
      <c r="M23" s="22"/>
      <c r="N23" s="22"/>
      <c r="O23" s="22"/>
      <c r="P23" s="3"/>
    </row>
    <row r="24" spans="1:16" s="4" customFormat="1" ht="18">
      <c r="A24" s="61"/>
      <c r="B24" s="65" t="s">
        <v>70</v>
      </c>
      <c r="C24" s="106" t="s">
        <v>36</v>
      </c>
      <c r="D24" s="66" t="s">
        <v>66</v>
      </c>
      <c r="E24" s="66" t="s">
        <v>67</v>
      </c>
      <c r="F24" s="66" t="s">
        <v>68</v>
      </c>
      <c r="G24" s="66" t="s">
        <v>69</v>
      </c>
      <c r="H24" s="49"/>
      <c r="I24" s="22"/>
      <c r="J24" s="22"/>
      <c r="K24" s="22"/>
      <c r="L24" s="22"/>
      <c r="M24" s="22"/>
      <c r="N24" s="22"/>
      <c r="O24" s="22"/>
      <c r="P24" s="3"/>
    </row>
    <row r="25" spans="1:16" s="4" customFormat="1" ht="18">
      <c r="A25" s="90"/>
      <c r="B25" s="63" t="s">
        <v>89</v>
      </c>
      <c r="C25" s="92" t="s">
        <v>37</v>
      </c>
      <c r="D25" s="74" t="s">
        <v>90</v>
      </c>
      <c r="E25" s="74" t="s">
        <v>91</v>
      </c>
      <c r="F25" s="74" t="s">
        <v>92</v>
      </c>
      <c r="G25" s="74" t="s">
        <v>93</v>
      </c>
      <c r="H25" s="46"/>
      <c r="I25" s="22"/>
      <c r="J25" s="22"/>
      <c r="K25" s="22"/>
      <c r="L25" s="22"/>
      <c r="M25" s="22"/>
      <c r="N25" s="22"/>
      <c r="O25" s="22"/>
      <c r="P25" s="3"/>
    </row>
    <row r="26" spans="1:16" s="4" customFormat="1" ht="18">
      <c r="A26" s="7"/>
      <c r="B26" s="48"/>
      <c r="C26" s="32" t="s">
        <v>194</v>
      </c>
      <c r="D26" s="41">
        <f>D20+D21+D22+D23+D24+D25</f>
        <v>24.57</v>
      </c>
      <c r="E26" s="41">
        <f>E20+E21+E22+E23+E24+E25</f>
        <v>22.509999999999994</v>
      </c>
      <c r="F26" s="41">
        <f>F20+F21+F22+F23+F24+F25</f>
        <v>90.42</v>
      </c>
      <c r="G26" s="41">
        <f>G20+G21+G22+G23+G24+G25</f>
        <v>649.6999999999999</v>
      </c>
      <c r="H26" s="5"/>
      <c r="I26" s="24"/>
      <c r="J26" s="24"/>
      <c r="K26" s="24"/>
      <c r="L26" s="25"/>
      <c r="M26" s="25"/>
      <c r="N26" s="25"/>
      <c r="O26" s="24"/>
      <c r="P26" s="3"/>
    </row>
    <row r="27" spans="1:16" s="4" customFormat="1" ht="21" customHeight="1">
      <c r="A27" s="124" t="s">
        <v>20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3"/>
    </row>
    <row r="28" spans="1:16" s="4" customFormat="1" ht="18">
      <c r="A28" s="16" t="s">
        <v>186</v>
      </c>
      <c r="B28" s="88" t="s">
        <v>187</v>
      </c>
      <c r="C28" s="89" t="s">
        <v>94</v>
      </c>
      <c r="D28" s="89" t="s">
        <v>210</v>
      </c>
      <c r="E28" s="89" t="s">
        <v>188</v>
      </c>
      <c r="F28" s="89" t="s">
        <v>189</v>
      </c>
      <c r="G28" s="89" t="s">
        <v>211</v>
      </c>
      <c r="H28" s="14"/>
      <c r="I28" s="22"/>
      <c r="J28" s="23"/>
      <c r="K28" s="22"/>
      <c r="L28" s="23"/>
      <c r="M28" s="23"/>
      <c r="N28" s="23"/>
      <c r="O28" s="23"/>
      <c r="P28" s="3"/>
    </row>
    <row r="29" spans="1:16" s="4" customFormat="1" ht="18">
      <c r="A29" s="77" t="s">
        <v>65</v>
      </c>
      <c r="B29" s="120" t="s">
        <v>148</v>
      </c>
      <c r="C29" s="79">
        <v>60</v>
      </c>
      <c r="D29" s="80">
        <v>0.48</v>
      </c>
      <c r="E29" s="40" t="s">
        <v>185</v>
      </c>
      <c r="F29" s="80">
        <v>1.02</v>
      </c>
      <c r="G29" s="80">
        <v>6</v>
      </c>
      <c r="H29" s="72"/>
      <c r="I29" s="24"/>
      <c r="J29" s="24"/>
      <c r="K29" s="24"/>
      <c r="L29" s="24"/>
      <c r="M29" s="24"/>
      <c r="N29" s="24"/>
      <c r="O29" s="24"/>
      <c r="P29" s="3"/>
    </row>
    <row r="30" spans="1:16" s="4" customFormat="1" ht="18">
      <c r="A30" s="60" t="s">
        <v>26</v>
      </c>
      <c r="B30" s="63" t="s">
        <v>58</v>
      </c>
      <c r="C30" s="64" t="s">
        <v>59</v>
      </c>
      <c r="D30" s="64" t="s">
        <v>46</v>
      </c>
      <c r="E30" s="64" t="s">
        <v>49</v>
      </c>
      <c r="F30" s="64" t="s">
        <v>56</v>
      </c>
      <c r="G30" s="64" t="s">
        <v>57</v>
      </c>
      <c r="H30" s="27"/>
      <c r="I30" s="24"/>
      <c r="J30" s="24"/>
      <c r="K30" s="24"/>
      <c r="L30" s="24"/>
      <c r="M30" s="24"/>
      <c r="N30" s="24"/>
      <c r="O30" s="24"/>
      <c r="P30" s="3"/>
    </row>
    <row r="31" spans="1:16" s="4" customFormat="1" ht="18">
      <c r="A31" s="51"/>
      <c r="B31" s="65" t="s">
        <v>70</v>
      </c>
      <c r="C31" s="91" t="s">
        <v>36</v>
      </c>
      <c r="D31" s="33" t="s">
        <v>66</v>
      </c>
      <c r="E31" s="33" t="s">
        <v>67</v>
      </c>
      <c r="F31" s="33" t="s">
        <v>68</v>
      </c>
      <c r="G31" s="33" t="s">
        <v>69</v>
      </c>
      <c r="H31" s="27"/>
      <c r="I31" s="24"/>
      <c r="J31" s="24"/>
      <c r="K31" s="24"/>
      <c r="L31" s="24"/>
      <c r="M31" s="24"/>
      <c r="N31" s="24"/>
      <c r="O31" s="24"/>
      <c r="P31" s="3"/>
    </row>
    <row r="32" spans="1:16" s="4" customFormat="1" ht="18">
      <c r="A32" s="110"/>
      <c r="B32" s="111" t="s">
        <v>89</v>
      </c>
      <c r="C32" s="108" t="s">
        <v>37</v>
      </c>
      <c r="D32" s="50" t="s">
        <v>90</v>
      </c>
      <c r="E32" s="50" t="s">
        <v>91</v>
      </c>
      <c r="F32" s="50" t="s">
        <v>92</v>
      </c>
      <c r="G32" s="50" t="s">
        <v>93</v>
      </c>
      <c r="H32" s="27"/>
      <c r="I32" s="24"/>
      <c r="J32" s="24"/>
      <c r="K32" s="24"/>
      <c r="L32" s="24"/>
      <c r="M32" s="24"/>
      <c r="N32" s="24"/>
      <c r="O32" s="24"/>
      <c r="P32" s="3"/>
    </row>
    <row r="33" spans="1:16" s="4" customFormat="1" ht="18">
      <c r="A33" s="63"/>
      <c r="B33" s="63" t="s">
        <v>153</v>
      </c>
      <c r="C33" s="76" t="s">
        <v>37</v>
      </c>
      <c r="D33" s="76" t="s">
        <v>154</v>
      </c>
      <c r="E33" s="76" t="s">
        <v>155</v>
      </c>
      <c r="F33" s="76" t="s">
        <v>156</v>
      </c>
      <c r="G33" s="76" t="s">
        <v>157</v>
      </c>
      <c r="H33" s="27"/>
      <c r="I33" s="24"/>
      <c r="J33" s="24"/>
      <c r="K33" s="24"/>
      <c r="L33" s="24"/>
      <c r="M33" s="24"/>
      <c r="N33" s="24"/>
      <c r="O33" s="24"/>
      <c r="P33" s="3"/>
    </row>
    <row r="34" spans="1:16" s="4" customFormat="1" ht="18">
      <c r="A34" s="7"/>
      <c r="B34" s="7"/>
      <c r="C34" s="32" t="s">
        <v>195</v>
      </c>
      <c r="D34" s="41">
        <f>D28+D29+D30+D31+D32+D33</f>
        <v>25.15</v>
      </c>
      <c r="E34" s="41">
        <f>E28+E29+E30+E31+E32+E33</f>
        <v>27.539999999999996</v>
      </c>
      <c r="F34" s="41">
        <f>F28+F29+F30+F31+F32+F33</f>
        <v>102.52</v>
      </c>
      <c r="G34" s="41">
        <f>G28+G29+G30+G31+G32+G33</f>
        <v>708.1999999999999</v>
      </c>
      <c r="H34" s="27"/>
      <c r="I34" s="24"/>
      <c r="J34" s="24"/>
      <c r="K34" s="24"/>
      <c r="L34" s="24"/>
      <c r="M34" s="24"/>
      <c r="N34" s="24"/>
      <c r="O34" s="24"/>
      <c r="P34" s="3"/>
    </row>
    <row r="35" spans="1:16" s="4" customFormat="1" ht="21" customHeight="1">
      <c r="A35" s="138" t="s">
        <v>21</v>
      </c>
      <c r="B35" s="139"/>
      <c r="C35" s="139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3"/>
    </row>
    <row r="36" spans="1:16" s="4" customFormat="1" ht="21.75" customHeight="1">
      <c r="A36" s="95" t="s">
        <v>118</v>
      </c>
      <c r="B36" s="35" t="s">
        <v>119</v>
      </c>
      <c r="C36" s="87">
        <v>100</v>
      </c>
      <c r="D36" s="43">
        <v>1.71</v>
      </c>
      <c r="E36" s="43">
        <v>5</v>
      </c>
      <c r="F36" s="40" t="s">
        <v>120</v>
      </c>
      <c r="G36" s="43">
        <v>85.7</v>
      </c>
      <c r="H36" s="14"/>
      <c r="I36" s="22"/>
      <c r="J36" s="22"/>
      <c r="K36" s="22"/>
      <c r="L36" s="22"/>
      <c r="M36" s="22"/>
      <c r="N36" s="22"/>
      <c r="O36" s="22"/>
      <c r="P36" s="3"/>
    </row>
    <row r="37" spans="1:16" s="4" customFormat="1" ht="18.75" customHeight="1">
      <c r="A37" s="60" t="s">
        <v>206</v>
      </c>
      <c r="B37" s="65" t="s">
        <v>207</v>
      </c>
      <c r="C37" s="66" t="s">
        <v>95</v>
      </c>
      <c r="D37" s="66" t="s">
        <v>212</v>
      </c>
      <c r="E37" s="66" t="s">
        <v>208</v>
      </c>
      <c r="F37" s="66" t="s">
        <v>209</v>
      </c>
      <c r="G37" s="66" t="s">
        <v>213</v>
      </c>
      <c r="H37" s="46"/>
      <c r="I37" s="22"/>
      <c r="J37" s="22"/>
      <c r="K37" s="22"/>
      <c r="L37" s="22"/>
      <c r="M37" s="22"/>
      <c r="N37" s="22"/>
      <c r="O37" s="22"/>
      <c r="P37" s="3"/>
    </row>
    <row r="38" spans="1:16" s="4" customFormat="1" ht="20.25" customHeight="1">
      <c r="A38" s="100" t="s">
        <v>140</v>
      </c>
      <c r="B38" s="63" t="s">
        <v>139</v>
      </c>
      <c r="C38" s="102" t="s">
        <v>84</v>
      </c>
      <c r="D38" s="50" t="s">
        <v>141</v>
      </c>
      <c r="E38" s="50" t="s">
        <v>96</v>
      </c>
      <c r="F38" s="50" t="s">
        <v>149</v>
      </c>
      <c r="G38" s="50" t="s">
        <v>142</v>
      </c>
      <c r="H38" s="46"/>
      <c r="I38" s="22"/>
      <c r="J38" s="22"/>
      <c r="K38" s="22"/>
      <c r="L38" s="22"/>
      <c r="M38" s="22"/>
      <c r="N38" s="22"/>
      <c r="O38" s="22"/>
      <c r="P38" s="3"/>
    </row>
    <row r="39" spans="1:16" s="4" customFormat="1" ht="18">
      <c r="A39" s="101" t="s">
        <v>27</v>
      </c>
      <c r="B39" s="63" t="s">
        <v>47</v>
      </c>
      <c r="C39" s="105" t="s">
        <v>63</v>
      </c>
      <c r="D39" s="64" t="s">
        <v>48</v>
      </c>
      <c r="E39" s="64" t="s">
        <v>49</v>
      </c>
      <c r="F39" s="64" t="s">
        <v>28</v>
      </c>
      <c r="G39" s="64" t="s">
        <v>50</v>
      </c>
      <c r="H39" s="72"/>
      <c r="I39" s="24"/>
      <c r="J39" s="24"/>
      <c r="K39" s="24"/>
      <c r="L39" s="25"/>
      <c r="M39" s="25"/>
      <c r="N39" s="25"/>
      <c r="O39" s="24"/>
      <c r="P39" s="3"/>
    </row>
    <row r="40" spans="1:16" s="4" customFormat="1" ht="18">
      <c r="A40" s="7"/>
      <c r="B40" s="65" t="s">
        <v>70</v>
      </c>
      <c r="C40" s="106" t="s">
        <v>36</v>
      </c>
      <c r="D40" s="66" t="s">
        <v>66</v>
      </c>
      <c r="E40" s="66" t="s">
        <v>67</v>
      </c>
      <c r="F40" s="66" t="s">
        <v>68</v>
      </c>
      <c r="G40" s="66" t="s">
        <v>69</v>
      </c>
      <c r="H40" s="72"/>
      <c r="I40" s="24"/>
      <c r="J40" s="24"/>
      <c r="K40" s="24"/>
      <c r="L40" s="24"/>
      <c r="M40" s="24"/>
      <c r="N40" s="24"/>
      <c r="O40" s="24"/>
      <c r="P40" s="3"/>
    </row>
    <row r="41" spans="1:16" s="4" customFormat="1" ht="18">
      <c r="A41" s="56"/>
      <c r="B41" s="63" t="s">
        <v>89</v>
      </c>
      <c r="C41" s="92" t="s">
        <v>37</v>
      </c>
      <c r="D41" s="74" t="s">
        <v>90</v>
      </c>
      <c r="E41" s="74" t="s">
        <v>91</v>
      </c>
      <c r="F41" s="74" t="s">
        <v>92</v>
      </c>
      <c r="G41" s="74" t="s">
        <v>93</v>
      </c>
      <c r="H41" s="27"/>
      <c r="I41" s="24"/>
      <c r="J41" s="24"/>
      <c r="K41" s="24"/>
      <c r="L41" s="24"/>
      <c r="M41" s="24"/>
      <c r="N41" s="24"/>
      <c r="O41" s="24"/>
      <c r="P41" s="3"/>
    </row>
    <row r="42" spans="1:16" s="4" customFormat="1" ht="18">
      <c r="A42" s="16"/>
      <c r="B42" s="39"/>
      <c r="C42" s="57" t="s">
        <v>138</v>
      </c>
      <c r="D42" s="42">
        <f>D36+D37+D38+D39+D40+D41</f>
        <v>27.82</v>
      </c>
      <c r="E42" s="42">
        <f>E36+E37+E38+E39+E40+E41</f>
        <v>27.34</v>
      </c>
      <c r="F42" s="42">
        <f>F36+F37+F38+F39+F40+F41</f>
        <v>99.47</v>
      </c>
      <c r="G42" s="42">
        <f>G36+G37+G38+G39+G40+G41</f>
        <v>742.6999999999999</v>
      </c>
      <c r="H42" s="27"/>
      <c r="I42" s="24"/>
      <c r="J42" s="24"/>
      <c r="K42" s="24"/>
      <c r="L42" s="24"/>
      <c r="M42" s="24"/>
      <c r="N42" s="24"/>
      <c r="O42" s="24"/>
      <c r="P42" s="3"/>
    </row>
    <row r="43" spans="1:16" s="4" customFormat="1" ht="22.5" customHeight="1">
      <c r="A43" s="123" t="s">
        <v>22</v>
      </c>
      <c r="B43" s="123"/>
      <c r="C43" s="123"/>
      <c r="D43" s="123"/>
      <c r="E43" s="123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3"/>
    </row>
    <row r="44" spans="1:16" s="4" customFormat="1" ht="21.75" customHeight="1">
      <c r="A44" s="65" t="s">
        <v>39</v>
      </c>
      <c r="B44" s="63" t="s">
        <v>64</v>
      </c>
      <c r="C44" s="64" t="s">
        <v>95</v>
      </c>
      <c r="D44" s="64" t="s">
        <v>217</v>
      </c>
      <c r="E44" s="64" t="s">
        <v>98</v>
      </c>
      <c r="F44" s="64" t="s">
        <v>99</v>
      </c>
      <c r="G44" s="64" t="s">
        <v>218</v>
      </c>
      <c r="H44" s="71"/>
      <c r="I44" s="30"/>
      <c r="J44" s="30"/>
      <c r="K44" s="30"/>
      <c r="L44" s="30"/>
      <c r="M44" s="30"/>
      <c r="N44" s="30"/>
      <c r="O44" s="30"/>
      <c r="P44" s="3"/>
    </row>
    <row r="45" spans="1:16" s="4" customFormat="1" ht="21.75" customHeight="1">
      <c r="A45" s="77" t="s">
        <v>140</v>
      </c>
      <c r="B45" s="65" t="s">
        <v>143</v>
      </c>
      <c r="C45" s="98">
        <v>180</v>
      </c>
      <c r="D45" s="98">
        <v>3.8</v>
      </c>
      <c r="E45" s="99">
        <v>5.09</v>
      </c>
      <c r="F45" s="99">
        <v>29.5</v>
      </c>
      <c r="G45" s="98">
        <v>179.8</v>
      </c>
      <c r="H45" s="71"/>
      <c r="I45" s="30"/>
      <c r="J45" s="30"/>
      <c r="K45" s="30"/>
      <c r="L45" s="30"/>
      <c r="M45" s="30"/>
      <c r="N45" s="30"/>
      <c r="O45" s="30"/>
      <c r="P45" s="3"/>
    </row>
    <row r="46" spans="1:16" s="4" customFormat="1" ht="22.5" customHeight="1">
      <c r="A46" s="77" t="s">
        <v>65</v>
      </c>
      <c r="B46" s="120" t="s">
        <v>148</v>
      </c>
      <c r="C46" s="79">
        <v>60</v>
      </c>
      <c r="D46" s="80">
        <v>0.48</v>
      </c>
      <c r="E46" s="40" t="s">
        <v>185</v>
      </c>
      <c r="F46" s="80">
        <v>1.02</v>
      </c>
      <c r="G46" s="80">
        <v>6</v>
      </c>
      <c r="H46" s="71"/>
      <c r="I46" s="30"/>
      <c r="J46" s="30"/>
      <c r="K46" s="30"/>
      <c r="L46" s="30"/>
      <c r="M46" s="30"/>
      <c r="N46" s="30"/>
      <c r="O46" s="30"/>
      <c r="P46" s="3"/>
    </row>
    <row r="47" spans="1:16" s="4" customFormat="1" ht="22.5" customHeight="1">
      <c r="A47" s="60" t="s">
        <v>26</v>
      </c>
      <c r="B47" s="63" t="s">
        <v>58</v>
      </c>
      <c r="C47" s="64" t="s">
        <v>59</v>
      </c>
      <c r="D47" s="64" t="s">
        <v>46</v>
      </c>
      <c r="E47" s="64" t="s">
        <v>49</v>
      </c>
      <c r="F47" s="64" t="s">
        <v>56</v>
      </c>
      <c r="G47" s="64" t="s">
        <v>57</v>
      </c>
      <c r="H47" s="71"/>
      <c r="I47" s="30"/>
      <c r="J47" s="30"/>
      <c r="K47" s="30"/>
      <c r="L47" s="30"/>
      <c r="M47" s="30"/>
      <c r="N47" s="30"/>
      <c r="O47" s="30"/>
      <c r="P47" s="3"/>
    </row>
    <row r="48" spans="1:16" s="4" customFormat="1" ht="22.5" customHeight="1">
      <c r="A48" s="51"/>
      <c r="B48" s="65" t="s">
        <v>70</v>
      </c>
      <c r="C48" s="91" t="s">
        <v>36</v>
      </c>
      <c r="D48" s="33" t="s">
        <v>66</v>
      </c>
      <c r="E48" s="33" t="s">
        <v>67</v>
      </c>
      <c r="F48" s="33" t="s">
        <v>68</v>
      </c>
      <c r="G48" s="33" t="s">
        <v>69</v>
      </c>
      <c r="H48" s="71"/>
      <c r="I48" s="30"/>
      <c r="J48" s="30"/>
      <c r="K48" s="30"/>
      <c r="L48" s="30"/>
      <c r="M48" s="30"/>
      <c r="N48" s="30"/>
      <c r="O48" s="30"/>
      <c r="P48" s="3"/>
    </row>
    <row r="49" spans="1:16" s="4" customFormat="1" ht="22.5" customHeight="1">
      <c r="A49" s="48"/>
      <c r="B49" s="63" t="s">
        <v>89</v>
      </c>
      <c r="C49" s="92" t="s">
        <v>37</v>
      </c>
      <c r="D49" s="21" t="s">
        <v>90</v>
      </c>
      <c r="E49" s="21" t="s">
        <v>91</v>
      </c>
      <c r="F49" s="21" t="s">
        <v>92</v>
      </c>
      <c r="G49" s="21" t="s">
        <v>93</v>
      </c>
      <c r="H49" s="71"/>
      <c r="I49" s="30"/>
      <c r="J49" s="30"/>
      <c r="K49" s="30"/>
      <c r="L49" s="30"/>
      <c r="M49" s="30"/>
      <c r="N49" s="30"/>
      <c r="O49" s="30"/>
      <c r="P49" s="3"/>
    </row>
    <row r="50" spans="1:16" s="4" customFormat="1" ht="22.5" customHeight="1">
      <c r="A50" s="7" t="s">
        <v>30</v>
      </c>
      <c r="B50" s="7" t="s">
        <v>31</v>
      </c>
      <c r="C50" s="8">
        <v>100</v>
      </c>
      <c r="D50" s="21" t="s">
        <v>60</v>
      </c>
      <c r="E50" s="21" t="s">
        <v>60</v>
      </c>
      <c r="F50" s="21" t="s">
        <v>61</v>
      </c>
      <c r="G50" s="21" t="s">
        <v>62</v>
      </c>
      <c r="H50" s="71"/>
      <c r="I50" s="30"/>
      <c r="J50" s="30"/>
      <c r="K50" s="30"/>
      <c r="L50" s="30"/>
      <c r="M50" s="30"/>
      <c r="N50" s="30"/>
      <c r="O50" s="30"/>
      <c r="P50" s="3"/>
    </row>
    <row r="51" spans="1:16" s="4" customFormat="1" ht="22.5" customHeight="1">
      <c r="A51" s="93"/>
      <c r="B51" s="93"/>
      <c r="C51" s="93">
        <v>732</v>
      </c>
      <c r="D51" s="109">
        <f>D44+D45+D46+D47+D48+D49+D50</f>
        <v>21.350000000000005</v>
      </c>
      <c r="E51" s="109">
        <f>E44+E45+E46+E47+E48+E49+E50</f>
        <v>23.08</v>
      </c>
      <c r="F51" s="109">
        <f>F44+F45+F46+F47+F48+F49+F50</f>
        <v>95.47000000000001</v>
      </c>
      <c r="G51" s="109">
        <f>G44+G45+G46+G47+G48+G49+G50</f>
        <v>693.1</v>
      </c>
      <c r="H51" s="71"/>
      <c r="I51" s="30"/>
      <c r="J51" s="30"/>
      <c r="K51" s="30"/>
      <c r="L51" s="30"/>
      <c r="M51" s="30"/>
      <c r="N51" s="30"/>
      <c r="O51" s="30"/>
      <c r="P51" s="3"/>
    </row>
    <row r="52" spans="1:16" s="4" customFormat="1" ht="22.5" customHeight="1">
      <c r="A52" s="131" t="s">
        <v>97</v>
      </c>
      <c r="B52" s="131"/>
      <c r="C52" s="131"/>
      <c r="D52" s="131"/>
      <c r="E52" s="131"/>
      <c r="F52" s="131"/>
      <c r="G52" s="131"/>
      <c r="H52" s="71"/>
      <c r="I52" s="30"/>
      <c r="J52" s="30"/>
      <c r="K52" s="30"/>
      <c r="L52" s="30"/>
      <c r="M52" s="30"/>
      <c r="N52" s="30"/>
      <c r="O52" s="30"/>
      <c r="P52" s="3"/>
    </row>
    <row r="53" spans="1:16" s="4" customFormat="1" ht="21.75" customHeight="1">
      <c r="A53" s="51" t="s">
        <v>102</v>
      </c>
      <c r="B53" s="65" t="s">
        <v>103</v>
      </c>
      <c r="C53" s="66" t="s">
        <v>104</v>
      </c>
      <c r="D53" s="94" t="s">
        <v>105</v>
      </c>
      <c r="E53" s="40" t="s">
        <v>106</v>
      </c>
      <c r="F53" s="40" t="s">
        <v>107</v>
      </c>
      <c r="G53" s="43">
        <v>63</v>
      </c>
      <c r="H53" s="71"/>
      <c r="I53" s="30"/>
      <c r="J53" s="30"/>
      <c r="K53" s="30"/>
      <c r="L53" s="30"/>
      <c r="M53" s="30"/>
      <c r="N53" s="30"/>
      <c r="O53" s="30"/>
      <c r="P53" s="3"/>
    </row>
    <row r="54" spans="1:15" s="4" customFormat="1" ht="18">
      <c r="A54" s="48" t="s">
        <v>108</v>
      </c>
      <c r="B54" s="48" t="s">
        <v>109</v>
      </c>
      <c r="C54" s="73">
        <v>200</v>
      </c>
      <c r="D54" s="44">
        <v>9.2</v>
      </c>
      <c r="E54" s="45">
        <v>12.4</v>
      </c>
      <c r="F54" s="44">
        <v>42.6</v>
      </c>
      <c r="G54" s="44">
        <v>328.2</v>
      </c>
      <c r="H54" s="55"/>
      <c r="I54" s="22"/>
      <c r="J54" s="23"/>
      <c r="K54" s="22"/>
      <c r="L54" s="22"/>
      <c r="M54" s="22"/>
      <c r="N54" s="22"/>
      <c r="O54" s="22"/>
    </row>
    <row r="55" spans="1:15" s="4" customFormat="1" ht="19.5" customHeight="1">
      <c r="A55" s="36" t="s">
        <v>33</v>
      </c>
      <c r="B55" s="36" t="s">
        <v>34</v>
      </c>
      <c r="C55" s="37">
        <v>200</v>
      </c>
      <c r="D55" s="38" t="s">
        <v>42</v>
      </c>
      <c r="E55" s="38" t="s">
        <v>43</v>
      </c>
      <c r="F55" s="38" t="s">
        <v>44</v>
      </c>
      <c r="G55" s="38" t="s">
        <v>45</v>
      </c>
      <c r="H55" s="72"/>
      <c r="I55" s="24"/>
      <c r="J55" s="24"/>
      <c r="K55" s="24"/>
      <c r="L55" s="24"/>
      <c r="M55" s="24"/>
      <c r="N55" s="24"/>
      <c r="O55" s="24"/>
    </row>
    <row r="56" spans="1:15" s="4" customFormat="1" ht="19.5" customHeight="1">
      <c r="A56" s="12"/>
      <c r="B56" s="13" t="s">
        <v>70</v>
      </c>
      <c r="C56" s="66" t="s">
        <v>36</v>
      </c>
      <c r="D56" s="33" t="s">
        <v>66</v>
      </c>
      <c r="E56" s="33" t="s">
        <v>67</v>
      </c>
      <c r="F56" s="33" t="s">
        <v>68</v>
      </c>
      <c r="G56" s="33" t="s">
        <v>69</v>
      </c>
      <c r="H56" s="27"/>
      <c r="I56" s="24"/>
      <c r="J56" s="24"/>
      <c r="K56" s="24"/>
      <c r="L56" s="24"/>
      <c r="M56" s="24"/>
      <c r="N56" s="24"/>
      <c r="O56" s="24"/>
    </row>
    <row r="57" spans="1:15" s="4" customFormat="1" ht="20.25" customHeight="1">
      <c r="A57" s="7" t="s">
        <v>30</v>
      </c>
      <c r="B57" s="7" t="s">
        <v>31</v>
      </c>
      <c r="C57" s="8">
        <v>100</v>
      </c>
      <c r="D57" s="21" t="s">
        <v>60</v>
      </c>
      <c r="E57" s="21" t="s">
        <v>60</v>
      </c>
      <c r="F57" s="21" t="s">
        <v>61</v>
      </c>
      <c r="G57" s="21" t="s">
        <v>62</v>
      </c>
      <c r="H57" s="27"/>
      <c r="I57" s="24"/>
      <c r="J57" s="24"/>
      <c r="K57" s="24"/>
      <c r="L57" s="24"/>
      <c r="M57" s="24"/>
      <c r="N57" s="24"/>
      <c r="O57" s="24"/>
    </row>
    <row r="58" spans="1:16" s="4" customFormat="1" ht="20.25" customHeight="1">
      <c r="A58" s="48"/>
      <c r="B58" s="48"/>
      <c r="C58" s="75" t="s">
        <v>200</v>
      </c>
      <c r="D58" s="54">
        <f>D53+D54+D55+D56+D57</f>
        <v>22.13</v>
      </c>
      <c r="E58" s="54">
        <f>E53+E54+E55+E56+E57</f>
        <v>21.54</v>
      </c>
      <c r="F58" s="54">
        <f>F53+F54+F55+F56+F57</f>
        <v>94.5</v>
      </c>
      <c r="G58" s="54">
        <f>G53+G54+G55+G56+G57</f>
        <v>674.3</v>
      </c>
      <c r="H58" s="14"/>
      <c r="I58" s="10"/>
      <c r="J58" s="10"/>
      <c r="K58" s="10"/>
      <c r="L58" s="10"/>
      <c r="M58" s="10"/>
      <c r="N58" s="10"/>
      <c r="O58" s="10"/>
      <c r="P58" s="3"/>
    </row>
    <row r="59" spans="1:16" s="4" customFormat="1" ht="17.25">
      <c r="A59" s="125" t="s">
        <v>23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3"/>
    </row>
    <row r="60" spans="1:16" s="4" customFormat="1" ht="17.25">
      <c r="A60" s="124" t="s">
        <v>18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3"/>
    </row>
    <row r="61" spans="1:16" s="4" customFormat="1" ht="18">
      <c r="A61" s="16" t="s">
        <v>112</v>
      </c>
      <c r="B61" s="7" t="s">
        <v>113</v>
      </c>
      <c r="C61" s="15" t="s">
        <v>114</v>
      </c>
      <c r="D61" s="15" t="s">
        <v>115</v>
      </c>
      <c r="E61" s="15" t="s">
        <v>116</v>
      </c>
      <c r="F61" s="15" t="s">
        <v>117</v>
      </c>
      <c r="G61" s="15" t="s">
        <v>216</v>
      </c>
      <c r="H61" s="29"/>
      <c r="I61" s="30"/>
      <c r="J61" s="30"/>
      <c r="K61" s="30"/>
      <c r="L61" s="30"/>
      <c r="M61" s="30"/>
      <c r="N61" s="30"/>
      <c r="O61" s="30"/>
      <c r="P61" s="3"/>
    </row>
    <row r="62" spans="1:16" s="4" customFormat="1" ht="18.75" customHeight="1">
      <c r="A62" s="36" t="s">
        <v>32</v>
      </c>
      <c r="B62" s="36" t="s">
        <v>38</v>
      </c>
      <c r="C62" s="37">
        <v>25</v>
      </c>
      <c r="D62" s="38" t="s">
        <v>71</v>
      </c>
      <c r="E62" s="38" t="s">
        <v>71</v>
      </c>
      <c r="F62" s="38"/>
      <c r="G62" s="38" t="s">
        <v>40</v>
      </c>
      <c r="H62" s="11"/>
      <c r="I62" s="22"/>
      <c r="J62" s="22"/>
      <c r="K62" s="22"/>
      <c r="L62" s="22"/>
      <c r="M62" s="22"/>
      <c r="N62" s="22"/>
      <c r="O62" s="22"/>
      <c r="P62" s="3"/>
    </row>
    <row r="63" spans="1:16" s="4" customFormat="1" ht="18.75" customHeight="1">
      <c r="A63" s="36" t="s">
        <v>29</v>
      </c>
      <c r="B63" s="36" t="s">
        <v>55</v>
      </c>
      <c r="C63" s="37">
        <v>15</v>
      </c>
      <c r="D63" s="38" t="s">
        <v>154</v>
      </c>
      <c r="E63" s="38" t="s">
        <v>162</v>
      </c>
      <c r="F63" s="38" t="s">
        <v>163</v>
      </c>
      <c r="G63" s="38" t="s">
        <v>164</v>
      </c>
      <c r="H63" s="46"/>
      <c r="I63" s="22"/>
      <c r="J63" s="22"/>
      <c r="K63" s="22"/>
      <c r="L63" s="22"/>
      <c r="M63" s="22"/>
      <c r="N63" s="22"/>
      <c r="O63" s="22"/>
      <c r="P63" s="3"/>
    </row>
    <row r="64" spans="1:16" s="4" customFormat="1" ht="18.75" customHeight="1">
      <c r="A64" s="36" t="s">
        <v>110</v>
      </c>
      <c r="B64" s="36" t="s">
        <v>111</v>
      </c>
      <c r="C64" s="37">
        <v>200</v>
      </c>
      <c r="D64" s="38" t="s">
        <v>158</v>
      </c>
      <c r="E64" s="38" t="s">
        <v>159</v>
      </c>
      <c r="F64" s="38" t="s">
        <v>61</v>
      </c>
      <c r="G64" s="38" t="s">
        <v>160</v>
      </c>
      <c r="H64" s="46"/>
      <c r="I64" s="22"/>
      <c r="J64" s="22"/>
      <c r="K64" s="22"/>
      <c r="L64" s="22"/>
      <c r="M64" s="22"/>
      <c r="N64" s="22"/>
      <c r="O64" s="22"/>
      <c r="P64" s="3"/>
    </row>
    <row r="65" spans="1:16" s="4" customFormat="1" ht="18" customHeight="1">
      <c r="A65" s="12"/>
      <c r="B65" s="13" t="s">
        <v>70</v>
      </c>
      <c r="C65" s="33" t="s">
        <v>50</v>
      </c>
      <c r="D65" s="33" t="s">
        <v>73</v>
      </c>
      <c r="E65" s="33" t="s">
        <v>60</v>
      </c>
      <c r="F65" s="33" t="s">
        <v>74</v>
      </c>
      <c r="G65" s="33" t="s">
        <v>75</v>
      </c>
      <c r="H65" s="5"/>
      <c r="I65" s="24"/>
      <c r="J65" s="24"/>
      <c r="K65" s="24"/>
      <c r="L65" s="25"/>
      <c r="M65" s="25"/>
      <c r="N65" s="25"/>
      <c r="O65" s="24"/>
      <c r="P65" s="3"/>
    </row>
    <row r="66" spans="1:16" s="4" customFormat="1" ht="18" customHeight="1">
      <c r="A66" s="7" t="s">
        <v>30</v>
      </c>
      <c r="B66" s="7" t="s">
        <v>31</v>
      </c>
      <c r="C66" s="8">
        <v>100</v>
      </c>
      <c r="D66" s="21" t="s">
        <v>60</v>
      </c>
      <c r="E66" s="21" t="s">
        <v>60</v>
      </c>
      <c r="F66" s="21" t="s">
        <v>61</v>
      </c>
      <c r="G66" s="21" t="s">
        <v>62</v>
      </c>
      <c r="H66" s="27"/>
      <c r="I66" s="24"/>
      <c r="J66" s="24"/>
      <c r="K66" s="24"/>
      <c r="L66" s="25"/>
      <c r="M66" s="25"/>
      <c r="N66" s="25"/>
      <c r="O66" s="24"/>
      <c r="P66" s="3"/>
    </row>
    <row r="67" spans="1:16" s="4" customFormat="1" ht="18.75" customHeight="1">
      <c r="A67" s="7"/>
      <c r="B67" s="7"/>
      <c r="C67" s="31">
        <v>650</v>
      </c>
      <c r="D67" s="41">
        <f>D61+D62+D63+D64+D65+D66</f>
        <v>22.42</v>
      </c>
      <c r="E67" s="41">
        <f>E61+E62+E63+E64+E65+E66</f>
        <v>23.560000000000002</v>
      </c>
      <c r="F67" s="41">
        <f>F61+F63+F64+F65+F66</f>
        <v>101.04</v>
      </c>
      <c r="G67" s="41">
        <f>G61+G62+G63+G64+G65+G66</f>
        <v>699.98</v>
      </c>
      <c r="H67" s="14"/>
      <c r="I67" s="10"/>
      <c r="J67" s="10"/>
      <c r="K67" s="10"/>
      <c r="L67" s="10"/>
      <c r="M67" s="10"/>
      <c r="N67" s="10"/>
      <c r="O67" s="10"/>
      <c r="P67" s="3"/>
    </row>
    <row r="68" spans="1:16" s="4" customFormat="1" ht="17.25">
      <c r="A68" s="124" t="s">
        <v>24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3"/>
    </row>
    <row r="69" spans="1:16" s="4" customFormat="1" ht="18">
      <c r="A69" s="51" t="s">
        <v>102</v>
      </c>
      <c r="B69" s="65" t="s">
        <v>103</v>
      </c>
      <c r="C69" s="66" t="s">
        <v>104</v>
      </c>
      <c r="D69" s="94" t="s">
        <v>105</v>
      </c>
      <c r="E69" s="40" t="s">
        <v>106</v>
      </c>
      <c r="F69" s="40" t="s">
        <v>107</v>
      </c>
      <c r="G69" s="43">
        <v>63</v>
      </c>
      <c r="H69" s="11"/>
      <c r="I69" s="22"/>
      <c r="J69" s="23"/>
      <c r="K69" s="22"/>
      <c r="L69" s="22"/>
      <c r="M69" s="22"/>
      <c r="N69" s="22"/>
      <c r="O69" s="22"/>
      <c r="P69" s="3"/>
    </row>
    <row r="70" spans="1:16" s="4" customFormat="1" ht="36">
      <c r="A70" s="65" t="s">
        <v>121</v>
      </c>
      <c r="B70" s="96" t="s">
        <v>122</v>
      </c>
      <c r="C70" s="97" t="s">
        <v>136</v>
      </c>
      <c r="D70" s="66" t="s">
        <v>123</v>
      </c>
      <c r="E70" s="66" t="s">
        <v>124</v>
      </c>
      <c r="F70" s="66" t="s">
        <v>165</v>
      </c>
      <c r="G70" s="66" t="s">
        <v>125</v>
      </c>
      <c r="H70" s="11"/>
      <c r="I70" s="22"/>
      <c r="J70" s="23"/>
      <c r="K70" s="22"/>
      <c r="L70" s="22"/>
      <c r="M70" s="22"/>
      <c r="N70" s="22"/>
      <c r="O70" s="22"/>
      <c r="P70" s="3"/>
    </row>
    <row r="71" spans="1:16" s="4" customFormat="1" ht="18">
      <c r="A71" s="16" t="s">
        <v>41</v>
      </c>
      <c r="B71" s="6" t="s">
        <v>51</v>
      </c>
      <c r="C71" s="26" t="s">
        <v>84</v>
      </c>
      <c r="D71" s="26" t="s">
        <v>126</v>
      </c>
      <c r="E71" s="26" t="s">
        <v>96</v>
      </c>
      <c r="F71" s="26" t="s">
        <v>100</v>
      </c>
      <c r="G71" s="26" t="s">
        <v>101</v>
      </c>
      <c r="H71" s="11"/>
      <c r="I71" s="22"/>
      <c r="J71" s="23"/>
      <c r="K71" s="22"/>
      <c r="L71" s="22"/>
      <c r="M71" s="22"/>
      <c r="N71" s="22"/>
      <c r="O71" s="22"/>
      <c r="P71" s="3"/>
    </row>
    <row r="72" spans="1:16" s="4" customFormat="1" ht="18">
      <c r="A72" s="77" t="s">
        <v>65</v>
      </c>
      <c r="B72" s="120" t="s">
        <v>148</v>
      </c>
      <c r="C72" s="79">
        <v>60</v>
      </c>
      <c r="D72" s="80">
        <v>0.48</v>
      </c>
      <c r="E72" s="40" t="s">
        <v>185</v>
      </c>
      <c r="F72" s="80">
        <v>1.02</v>
      </c>
      <c r="G72" s="80">
        <v>6</v>
      </c>
      <c r="H72" s="11"/>
      <c r="I72" s="22"/>
      <c r="J72" s="23"/>
      <c r="K72" s="22"/>
      <c r="L72" s="22"/>
      <c r="M72" s="22"/>
      <c r="N72" s="22"/>
      <c r="O72" s="22"/>
      <c r="P72" s="3"/>
    </row>
    <row r="73" spans="1:16" s="4" customFormat="1" ht="18">
      <c r="A73" s="101" t="s">
        <v>27</v>
      </c>
      <c r="B73" s="63" t="s">
        <v>47</v>
      </c>
      <c r="C73" s="64" t="s">
        <v>63</v>
      </c>
      <c r="D73" s="64" t="s">
        <v>48</v>
      </c>
      <c r="E73" s="64" t="s">
        <v>49</v>
      </c>
      <c r="F73" s="64" t="s">
        <v>28</v>
      </c>
      <c r="G73" s="64" t="s">
        <v>50</v>
      </c>
      <c r="H73" s="11"/>
      <c r="I73" s="22"/>
      <c r="J73" s="23"/>
      <c r="K73" s="22"/>
      <c r="L73" s="22"/>
      <c r="M73" s="22"/>
      <c r="N73" s="22"/>
      <c r="O73" s="22"/>
      <c r="P73" s="3"/>
    </row>
    <row r="74" spans="1:16" s="4" customFormat="1" ht="18">
      <c r="A74" s="51"/>
      <c r="B74" s="65" t="s">
        <v>70</v>
      </c>
      <c r="C74" s="91" t="s">
        <v>36</v>
      </c>
      <c r="D74" s="33" t="s">
        <v>66</v>
      </c>
      <c r="E74" s="33" t="s">
        <v>67</v>
      </c>
      <c r="F74" s="33" t="s">
        <v>68</v>
      </c>
      <c r="G74" s="33" t="s">
        <v>69</v>
      </c>
      <c r="H74" s="11"/>
      <c r="I74" s="22"/>
      <c r="J74" s="23"/>
      <c r="K74" s="22"/>
      <c r="L74" s="22"/>
      <c r="M74" s="22"/>
      <c r="N74" s="22"/>
      <c r="O74" s="22"/>
      <c r="P74" s="3"/>
    </row>
    <row r="75" spans="1:16" s="4" customFormat="1" ht="18">
      <c r="A75" s="48"/>
      <c r="B75" s="63" t="s">
        <v>89</v>
      </c>
      <c r="C75" s="92" t="s">
        <v>37</v>
      </c>
      <c r="D75" s="21" t="s">
        <v>90</v>
      </c>
      <c r="E75" s="21" t="s">
        <v>91</v>
      </c>
      <c r="F75" s="21" t="s">
        <v>92</v>
      </c>
      <c r="G75" s="21" t="s">
        <v>93</v>
      </c>
      <c r="H75" s="11"/>
      <c r="I75" s="22"/>
      <c r="J75" s="23"/>
      <c r="K75" s="22"/>
      <c r="L75" s="22"/>
      <c r="M75" s="22"/>
      <c r="N75" s="22"/>
      <c r="O75" s="22"/>
      <c r="P75" s="3"/>
    </row>
    <row r="76" spans="1:16" s="4" customFormat="1" ht="18">
      <c r="A76" s="7"/>
      <c r="B76" s="7"/>
      <c r="C76" s="31">
        <v>715</v>
      </c>
      <c r="D76" s="107">
        <f>D69+D70+D71+D72+D73+D74+D75</f>
        <v>26.13</v>
      </c>
      <c r="E76" s="107">
        <f>E69+E70+E71+E72+E73+E74+E75</f>
        <v>21.319999999999993</v>
      </c>
      <c r="F76" s="107">
        <f>F69+F70+F71+F72+F73+F74+F75</f>
        <v>97.13999999999999</v>
      </c>
      <c r="G76" s="107">
        <f>G69+G70+G71+G72+G73+G74+G75</f>
        <v>671.9799999999999</v>
      </c>
      <c r="H76" s="46"/>
      <c r="I76" s="22"/>
      <c r="J76" s="23"/>
      <c r="K76" s="22"/>
      <c r="L76" s="22"/>
      <c r="M76" s="22"/>
      <c r="N76" s="22"/>
      <c r="O76" s="22"/>
      <c r="P76" s="3"/>
    </row>
    <row r="77" spans="1:15" s="4" customFormat="1" ht="17.25">
      <c r="A77" s="124" t="s">
        <v>20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s="4" customFormat="1" ht="36">
      <c r="A78" s="65" t="s">
        <v>150</v>
      </c>
      <c r="B78" s="65" t="s">
        <v>201</v>
      </c>
      <c r="C78" s="66" t="s">
        <v>136</v>
      </c>
      <c r="D78" s="66" t="s">
        <v>198</v>
      </c>
      <c r="E78" s="66" t="s">
        <v>151</v>
      </c>
      <c r="F78" s="66" t="s">
        <v>152</v>
      </c>
      <c r="G78" s="66" t="s">
        <v>197</v>
      </c>
      <c r="H78" s="71"/>
      <c r="I78" s="30"/>
      <c r="J78" s="30"/>
      <c r="K78" s="30"/>
      <c r="L78" s="30"/>
      <c r="M78" s="30"/>
      <c r="N78" s="30"/>
      <c r="O78" s="30"/>
    </row>
    <row r="79" spans="1:15" s="4" customFormat="1" ht="18">
      <c r="A79" s="16" t="s">
        <v>140</v>
      </c>
      <c r="B79" s="6" t="s">
        <v>190</v>
      </c>
      <c r="C79" s="26" t="s">
        <v>84</v>
      </c>
      <c r="D79" s="26" t="s">
        <v>191</v>
      </c>
      <c r="E79" s="26" t="s">
        <v>192</v>
      </c>
      <c r="F79" s="26" t="s">
        <v>37</v>
      </c>
      <c r="G79" s="26" t="s">
        <v>193</v>
      </c>
      <c r="H79" s="71"/>
      <c r="I79" s="30"/>
      <c r="J79" s="30"/>
      <c r="K79" s="30"/>
      <c r="L79" s="30"/>
      <c r="M79" s="30"/>
      <c r="N79" s="30"/>
      <c r="O79" s="30"/>
    </row>
    <row r="80" spans="1:15" s="4" customFormat="1" ht="18">
      <c r="A80" s="77" t="s">
        <v>65</v>
      </c>
      <c r="B80" s="120" t="s">
        <v>148</v>
      </c>
      <c r="C80" s="79">
        <v>60</v>
      </c>
      <c r="D80" s="80">
        <v>0.48</v>
      </c>
      <c r="E80" s="40" t="s">
        <v>185</v>
      </c>
      <c r="F80" s="80">
        <v>1.02</v>
      </c>
      <c r="G80" s="80">
        <v>6</v>
      </c>
      <c r="H80" s="71"/>
      <c r="I80" s="30"/>
      <c r="J80" s="30"/>
      <c r="K80" s="30"/>
      <c r="L80" s="30"/>
      <c r="M80" s="30"/>
      <c r="N80" s="30"/>
      <c r="O80" s="30"/>
    </row>
    <row r="81" spans="1:15" s="4" customFormat="1" ht="18">
      <c r="A81" s="101" t="s">
        <v>27</v>
      </c>
      <c r="B81" s="63" t="s">
        <v>47</v>
      </c>
      <c r="C81" s="64" t="s">
        <v>63</v>
      </c>
      <c r="D81" s="64" t="s">
        <v>48</v>
      </c>
      <c r="E81" s="64" t="s">
        <v>49</v>
      </c>
      <c r="F81" s="64" t="s">
        <v>28</v>
      </c>
      <c r="G81" s="64" t="s">
        <v>50</v>
      </c>
      <c r="H81" s="71"/>
      <c r="I81" s="30"/>
      <c r="J81" s="30"/>
      <c r="K81" s="30"/>
      <c r="L81" s="30"/>
      <c r="M81" s="30"/>
      <c r="N81" s="30"/>
      <c r="O81" s="30"/>
    </row>
    <row r="82" spans="1:15" s="4" customFormat="1" ht="18">
      <c r="A82" s="7"/>
      <c r="B82" s="65" t="s">
        <v>70</v>
      </c>
      <c r="C82" s="66" t="s">
        <v>36</v>
      </c>
      <c r="D82" s="66" t="s">
        <v>66</v>
      </c>
      <c r="E82" s="66" t="s">
        <v>67</v>
      </c>
      <c r="F82" s="66" t="s">
        <v>68</v>
      </c>
      <c r="G82" s="66" t="s">
        <v>69</v>
      </c>
      <c r="H82" s="71"/>
      <c r="I82" s="30"/>
      <c r="J82" s="30"/>
      <c r="K82" s="30"/>
      <c r="L82" s="30"/>
      <c r="M82" s="30"/>
      <c r="N82" s="30"/>
      <c r="O82" s="30"/>
    </row>
    <row r="83" spans="1:16" s="4" customFormat="1" ht="21" customHeight="1">
      <c r="A83" s="56"/>
      <c r="B83" s="63" t="s">
        <v>89</v>
      </c>
      <c r="C83" s="76" t="s">
        <v>37</v>
      </c>
      <c r="D83" s="76" t="s">
        <v>90</v>
      </c>
      <c r="E83" s="76" t="s">
        <v>91</v>
      </c>
      <c r="F83" s="76" t="s">
        <v>92</v>
      </c>
      <c r="G83" s="76" t="s">
        <v>93</v>
      </c>
      <c r="H83" s="55"/>
      <c r="I83" s="22"/>
      <c r="J83" s="22"/>
      <c r="K83" s="22"/>
      <c r="L83" s="23"/>
      <c r="M83" s="23"/>
      <c r="N83" s="23"/>
      <c r="O83" s="22"/>
      <c r="P83" s="3"/>
    </row>
    <row r="84" spans="1:16" s="4" customFormat="1" ht="18">
      <c r="A84" s="48"/>
      <c r="B84" s="48"/>
      <c r="C84" s="53">
        <v>675</v>
      </c>
      <c r="D84" s="54">
        <f>D78+D79+D80+D81+D82+D83</f>
        <v>17.45</v>
      </c>
      <c r="E84" s="78">
        <f>E78+E79+E80+E81+E82+E83</f>
        <v>18.109999999999996</v>
      </c>
      <c r="F84" s="54">
        <f>F78+F79+F80+F81+F82+F83</f>
        <v>90.62</v>
      </c>
      <c r="G84" s="54">
        <f>G78+G79+G80+G81+G82+G83</f>
        <v>650.5</v>
      </c>
      <c r="H84" s="17"/>
      <c r="I84" s="10"/>
      <c r="J84" s="10"/>
      <c r="K84" s="10"/>
      <c r="L84" s="10"/>
      <c r="M84" s="10"/>
      <c r="N84" s="10"/>
      <c r="O84" s="10"/>
      <c r="P84" s="3"/>
    </row>
    <row r="85" spans="1:16" s="4" customFormat="1" ht="17.25">
      <c r="A85" s="124" t="s">
        <v>21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3"/>
    </row>
    <row r="86" spans="1:16" s="4" customFormat="1" ht="29.25" customHeight="1">
      <c r="A86" s="112" t="s">
        <v>76</v>
      </c>
      <c r="B86" s="81" t="s">
        <v>77</v>
      </c>
      <c r="C86" s="82">
        <v>100</v>
      </c>
      <c r="D86" s="82">
        <v>0.65</v>
      </c>
      <c r="E86" s="82">
        <v>4.12</v>
      </c>
      <c r="F86" s="82">
        <v>19.28</v>
      </c>
      <c r="G86" s="83">
        <v>82.9</v>
      </c>
      <c r="H86" s="34"/>
      <c r="I86" s="30"/>
      <c r="J86" s="30"/>
      <c r="K86" s="30"/>
      <c r="L86" s="30"/>
      <c r="M86" s="30"/>
      <c r="N86" s="30"/>
      <c r="O86" s="30"/>
      <c r="P86" s="3"/>
    </row>
    <row r="87" spans="1:16" s="4" customFormat="1" ht="23.25" customHeight="1">
      <c r="A87" s="48" t="s">
        <v>129</v>
      </c>
      <c r="B87" s="81" t="s">
        <v>130</v>
      </c>
      <c r="C87" s="82">
        <v>200</v>
      </c>
      <c r="D87" s="82">
        <v>12.78</v>
      </c>
      <c r="E87" s="82">
        <v>22.27</v>
      </c>
      <c r="F87" s="82">
        <v>20.81</v>
      </c>
      <c r="G87" s="83">
        <v>361.62</v>
      </c>
      <c r="H87" s="17"/>
      <c r="I87" s="22"/>
      <c r="J87" s="23"/>
      <c r="K87" s="22"/>
      <c r="L87" s="23"/>
      <c r="M87" s="23"/>
      <c r="N87" s="23"/>
      <c r="O87" s="22"/>
      <c r="P87" s="3"/>
    </row>
    <row r="88" spans="1:16" s="4" customFormat="1" ht="18">
      <c r="A88" s="36" t="s">
        <v>33</v>
      </c>
      <c r="B88" s="36" t="s">
        <v>34</v>
      </c>
      <c r="C88" s="37">
        <v>200</v>
      </c>
      <c r="D88" s="38" t="s">
        <v>42</v>
      </c>
      <c r="E88" s="38" t="s">
        <v>43</v>
      </c>
      <c r="F88" s="38" t="s">
        <v>44</v>
      </c>
      <c r="G88" s="38" t="s">
        <v>45</v>
      </c>
      <c r="H88" s="14"/>
      <c r="I88" s="22"/>
      <c r="J88" s="22"/>
      <c r="K88" s="22"/>
      <c r="L88" s="22"/>
      <c r="M88" s="22"/>
      <c r="N88" s="22"/>
      <c r="O88" s="22"/>
      <c r="P88" s="3"/>
    </row>
    <row r="89" spans="1:16" s="4" customFormat="1" ht="19.5" customHeight="1">
      <c r="A89" s="7"/>
      <c r="B89" s="65" t="s">
        <v>70</v>
      </c>
      <c r="C89" s="66" t="s">
        <v>36</v>
      </c>
      <c r="D89" s="66" t="s">
        <v>66</v>
      </c>
      <c r="E89" s="66" t="s">
        <v>67</v>
      </c>
      <c r="F89" s="66" t="s">
        <v>68</v>
      </c>
      <c r="G89" s="66" t="s">
        <v>69</v>
      </c>
      <c r="H89" s="52"/>
      <c r="I89" s="22"/>
      <c r="J89" s="22"/>
      <c r="K89" s="22"/>
      <c r="L89" s="22"/>
      <c r="M89" s="22"/>
      <c r="N89" s="22"/>
      <c r="O89" s="22"/>
      <c r="P89" s="3"/>
    </row>
    <row r="90" spans="1:16" s="4" customFormat="1" ht="18.75" customHeight="1">
      <c r="A90" s="12"/>
      <c r="B90" s="63" t="s">
        <v>89</v>
      </c>
      <c r="C90" s="76" t="s">
        <v>37</v>
      </c>
      <c r="D90" s="76" t="s">
        <v>90</v>
      </c>
      <c r="E90" s="76" t="s">
        <v>91</v>
      </c>
      <c r="F90" s="76" t="s">
        <v>92</v>
      </c>
      <c r="G90" s="76" t="s">
        <v>93</v>
      </c>
      <c r="H90" s="28"/>
      <c r="I90" s="22"/>
      <c r="J90" s="22"/>
      <c r="K90" s="22"/>
      <c r="L90" s="22"/>
      <c r="M90" s="22"/>
      <c r="N90" s="22"/>
      <c r="O90" s="22"/>
      <c r="P90" s="3"/>
    </row>
    <row r="91" spans="1:16" s="4" customFormat="1" ht="18.75" customHeight="1">
      <c r="A91" s="7"/>
      <c r="B91" s="48"/>
      <c r="C91" s="53">
        <v>570</v>
      </c>
      <c r="D91" s="54">
        <f>D86+D87+D88+D89+D90</f>
        <v>22.64</v>
      </c>
      <c r="E91" s="54">
        <f>E86+E87+E88+E89+E90</f>
        <v>30.689999999999998</v>
      </c>
      <c r="F91" s="54">
        <f>F86+F87+F88+F89+F90</f>
        <v>88.87</v>
      </c>
      <c r="G91" s="54">
        <f>G86+G87+G88+G89+G90</f>
        <v>716.52</v>
      </c>
      <c r="H91" s="5"/>
      <c r="I91" s="24"/>
      <c r="J91" s="24"/>
      <c r="K91" s="24"/>
      <c r="L91" s="25"/>
      <c r="M91" s="25"/>
      <c r="N91" s="25"/>
      <c r="O91" s="24"/>
      <c r="P91" s="3"/>
    </row>
    <row r="92" spans="1:16" s="4" customFormat="1" ht="19.5" customHeight="1">
      <c r="A92" s="123" t="s">
        <v>22</v>
      </c>
      <c r="B92" s="123"/>
      <c r="C92" s="123"/>
      <c r="D92" s="123"/>
      <c r="E92" s="123"/>
      <c r="F92" s="123"/>
      <c r="G92" s="123"/>
      <c r="H92" s="124"/>
      <c r="I92" s="124"/>
      <c r="J92" s="124"/>
      <c r="K92" s="124"/>
      <c r="L92" s="124"/>
      <c r="M92" s="124"/>
      <c r="N92" s="124"/>
      <c r="O92" s="124"/>
      <c r="P92" s="3"/>
    </row>
    <row r="93" spans="1:16" s="4" customFormat="1" ht="39.75" customHeight="1">
      <c r="A93" s="65" t="s">
        <v>203</v>
      </c>
      <c r="B93" s="84" t="s">
        <v>202</v>
      </c>
      <c r="C93" s="15" t="s">
        <v>166</v>
      </c>
      <c r="D93" s="15" t="s">
        <v>199</v>
      </c>
      <c r="E93" s="15" t="s">
        <v>167</v>
      </c>
      <c r="F93" s="15" t="s">
        <v>168</v>
      </c>
      <c r="G93" s="15" t="s">
        <v>214</v>
      </c>
      <c r="H93" s="71"/>
      <c r="I93" s="30"/>
      <c r="J93" s="30"/>
      <c r="K93" s="30"/>
      <c r="L93" s="30"/>
      <c r="M93" s="30"/>
      <c r="N93" s="30"/>
      <c r="O93" s="30"/>
      <c r="P93" s="3"/>
    </row>
    <row r="94" spans="1:16" s="4" customFormat="1" ht="19.5" customHeight="1">
      <c r="A94" s="101" t="s">
        <v>27</v>
      </c>
      <c r="B94" s="63" t="s">
        <v>47</v>
      </c>
      <c r="C94" s="64" t="s">
        <v>63</v>
      </c>
      <c r="D94" s="64" t="s">
        <v>48</v>
      </c>
      <c r="E94" s="64" t="s">
        <v>49</v>
      </c>
      <c r="F94" s="64" t="s">
        <v>28</v>
      </c>
      <c r="G94" s="64" t="s">
        <v>50</v>
      </c>
      <c r="H94" s="71"/>
      <c r="I94" s="30"/>
      <c r="J94" s="30"/>
      <c r="K94" s="30"/>
      <c r="L94" s="30"/>
      <c r="M94" s="30"/>
      <c r="N94" s="30"/>
      <c r="O94" s="30"/>
      <c r="P94" s="3"/>
    </row>
    <row r="95" spans="1:16" s="4" customFormat="1" ht="19.5" customHeight="1">
      <c r="A95" s="101"/>
      <c r="B95" s="65" t="s">
        <v>70</v>
      </c>
      <c r="C95" s="103">
        <v>50</v>
      </c>
      <c r="D95" s="103">
        <v>3.24</v>
      </c>
      <c r="E95" s="103">
        <v>0.05</v>
      </c>
      <c r="F95" s="103">
        <v>24.15</v>
      </c>
      <c r="G95" s="103">
        <v>117.5</v>
      </c>
      <c r="H95" s="71"/>
      <c r="I95" s="30"/>
      <c r="J95" s="30"/>
      <c r="K95" s="30"/>
      <c r="L95" s="30"/>
      <c r="M95" s="30"/>
      <c r="N95" s="30"/>
      <c r="O95" s="30"/>
      <c r="P95" s="3"/>
    </row>
    <row r="96" spans="1:16" s="4" customFormat="1" ht="19.5" customHeight="1">
      <c r="A96" s="7" t="s">
        <v>30</v>
      </c>
      <c r="B96" s="7" t="s">
        <v>31</v>
      </c>
      <c r="C96" s="8">
        <v>100</v>
      </c>
      <c r="D96" s="21" t="s">
        <v>67</v>
      </c>
      <c r="E96" s="21" t="s">
        <v>107</v>
      </c>
      <c r="F96" s="21" t="s">
        <v>137</v>
      </c>
      <c r="G96" s="21" t="s">
        <v>131</v>
      </c>
      <c r="H96" s="71"/>
      <c r="I96" s="30"/>
      <c r="J96" s="30"/>
      <c r="K96" s="30"/>
      <c r="L96" s="30"/>
      <c r="M96" s="30"/>
      <c r="N96" s="30"/>
      <c r="O96" s="30"/>
      <c r="P96" s="3"/>
    </row>
    <row r="97" spans="1:16" s="4" customFormat="1" ht="19.5" customHeight="1">
      <c r="A97" s="93"/>
      <c r="B97" s="93"/>
      <c r="C97" s="93">
        <v>555</v>
      </c>
      <c r="D97" s="109">
        <f>D93+D94+D95+D96</f>
        <v>15.63</v>
      </c>
      <c r="E97" s="109">
        <f>E93+E94+E95+E96</f>
        <v>21.990000000000002</v>
      </c>
      <c r="F97" s="109">
        <f>F93+F94+F95+F96</f>
        <v>90.07</v>
      </c>
      <c r="G97" s="109">
        <f>G93+G94+G95+G96</f>
        <v>613.64</v>
      </c>
      <c r="H97" s="71"/>
      <c r="I97" s="30"/>
      <c r="J97" s="30"/>
      <c r="K97" s="30"/>
      <c r="L97" s="30"/>
      <c r="M97" s="30"/>
      <c r="N97" s="30"/>
      <c r="O97" s="30"/>
      <c r="P97" s="3"/>
    </row>
    <row r="98" spans="1:16" s="4" customFormat="1" ht="19.5" customHeight="1">
      <c r="A98" s="131" t="s">
        <v>97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</row>
    <row r="99" spans="1:16" s="4" customFormat="1" ht="40.5" customHeight="1">
      <c r="A99" s="65" t="s">
        <v>169</v>
      </c>
      <c r="B99" s="104" t="s">
        <v>170</v>
      </c>
      <c r="C99" s="66" t="s">
        <v>136</v>
      </c>
      <c r="D99" s="66" t="s">
        <v>132</v>
      </c>
      <c r="E99" s="66" t="s">
        <v>133</v>
      </c>
      <c r="F99" s="66" t="s">
        <v>134</v>
      </c>
      <c r="G99" s="66" t="s">
        <v>135</v>
      </c>
      <c r="H99" s="55"/>
      <c r="I99" s="22"/>
      <c r="J99" s="22"/>
      <c r="K99" s="22"/>
      <c r="L99" s="22"/>
      <c r="M99" s="22"/>
      <c r="N99" s="22"/>
      <c r="O99" s="22"/>
      <c r="P99" s="3"/>
    </row>
    <row r="100" spans="1:16" s="4" customFormat="1" ht="19.5" customHeight="1">
      <c r="A100" s="63" t="s">
        <v>127</v>
      </c>
      <c r="B100" s="96" t="s">
        <v>128</v>
      </c>
      <c r="C100" s="98">
        <v>180</v>
      </c>
      <c r="D100" s="66" t="s">
        <v>106</v>
      </c>
      <c r="E100" s="66" t="s">
        <v>144</v>
      </c>
      <c r="F100" s="66" t="s">
        <v>145</v>
      </c>
      <c r="G100" s="66" t="s">
        <v>219</v>
      </c>
      <c r="H100" s="55"/>
      <c r="I100" s="22"/>
      <c r="J100" s="22"/>
      <c r="K100" s="22"/>
      <c r="L100" s="22"/>
      <c r="M100" s="22"/>
      <c r="N100" s="22"/>
      <c r="O100" s="22"/>
      <c r="P100" s="3"/>
    </row>
    <row r="101" spans="1:16" s="4" customFormat="1" ht="19.5" customHeight="1">
      <c r="A101" s="77" t="s">
        <v>65</v>
      </c>
      <c r="B101" s="120" t="s">
        <v>148</v>
      </c>
      <c r="C101" s="79">
        <v>60</v>
      </c>
      <c r="D101" s="80">
        <v>0.48</v>
      </c>
      <c r="E101" s="40" t="s">
        <v>185</v>
      </c>
      <c r="F101" s="80">
        <v>1.02</v>
      </c>
      <c r="G101" s="80">
        <v>6</v>
      </c>
      <c r="H101" s="55"/>
      <c r="I101" s="22"/>
      <c r="J101" s="22"/>
      <c r="K101" s="22"/>
      <c r="L101" s="22"/>
      <c r="M101" s="22"/>
      <c r="N101" s="22"/>
      <c r="O101" s="22"/>
      <c r="P101" s="3"/>
    </row>
    <row r="102" spans="1:16" s="4" customFormat="1" ht="19.5" customHeight="1">
      <c r="A102" s="101" t="s">
        <v>27</v>
      </c>
      <c r="B102" s="63" t="s">
        <v>47</v>
      </c>
      <c r="C102" s="64" t="s">
        <v>63</v>
      </c>
      <c r="D102" s="64" t="s">
        <v>48</v>
      </c>
      <c r="E102" s="64" t="s">
        <v>49</v>
      </c>
      <c r="F102" s="64" t="s">
        <v>28</v>
      </c>
      <c r="G102" s="64" t="s">
        <v>50</v>
      </c>
      <c r="H102" s="62"/>
      <c r="I102" s="22"/>
      <c r="J102" s="22"/>
      <c r="K102" s="22"/>
      <c r="L102" s="22"/>
      <c r="M102" s="22"/>
      <c r="N102" s="22"/>
      <c r="O102" s="22"/>
      <c r="P102" s="3"/>
    </row>
    <row r="103" spans="1:16" s="4" customFormat="1" ht="21.75" customHeight="1">
      <c r="A103" s="65"/>
      <c r="B103" s="65" t="s">
        <v>70</v>
      </c>
      <c r="C103" s="66" t="s">
        <v>36</v>
      </c>
      <c r="D103" s="66" t="s">
        <v>66</v>
      </c>
      <c r="E103" s="66" t="s">
        <v>67</v>
      </c>
      <c r="F103" s="66" t="s">
        <v>68</v>
      </c>
      <c r="G103" s="66" t="s">
        <v>69</v>
      </c>
      <c r="H103" s="52"/>
      <c r="I103" s="22"/>
      <c r="J103" s="22"/>
      <c r="K103" s="22"/>
      <c r="L103" s="23"/>
      <c r="M103" s="23"/>
      <c r="N103" s="23"/>
      <c r="O103" s="22"/>
      <c r="P103" s="3"/>
    </row>
    <row r="104" spans="1:16" s="4" customFormat="1" ht="21.75" customHeight="1">
      <c r="A104" s="63"/>
      <c r="B104" s="63" t="s">
        <v>89</v>
      </c>
      <c r="C104" s="76" t="s">
        <v>37</v>
      </c>
      <c r="D104" s="76" t="s">
        <v>90</v>
      </c>
      <c r="E104" s="76" t="s">
        <v>91</v>
      </c>
      <c r="F104" s="76" t="s">
        <v>92</v>
      </c>
      <c r="G104" s="76" t="s">
        <v>93</v>
      </c>
      <c r="H104" s="28"/>
      <c r="I104" s="22"/>
      <c r="J104" s="22"/>
      <c r="K104" s="22"/>
      <c r="L104" s="23"/>
      <c r="M104" s="23"/>
      <c r="N104" s="23"/>
      <c r="O104" s="22"/>
      <c r="P104" s="3"/>
    </row>
    <row r="105" spans="1:16" s="4" customFormat="1" ht="21.75" customHeight="1">
      <c r="A105" s="7" t="s">
        <v>30</v>
      </c>
      <c r="B105" s="7" t="s">
        <v>31</v>
      </c>
      <c r="C105" s="8">
        <v>100</v>
      </c>
      <c r="D105" s="21" t="s">
        <v>67</v>
      </c>
      <c r="E105" s="21" t="s">
        <v>107</v>
      </c>
      <c r="F105" s="21" t="s">
        <v>137</v>
      </c>
      <c r="G105" s="21" t="s">
        <v>131</v>
      </c>
      <c r="H105" s="28"/>
      <c r="I105" s="22"/>
      <c r="J105" s="22"/>
      <c r="K105" s="22"/>
      <c r="L105" s="23"/>
      <c r="M105" s="23"/>
      <c r="N105" s="23"/>
      <c r="O105" s="22"/>
      <c r="P105" s="3"/>
    </row>
    <row r="106" spans="1:16" s="4" customFormat="1" ht="19.5" customHeight="1">
      <c r="A106" s="7"/>
      <c r="B106" s="7"/>
      <c r="C106" s="32" t="s">
        <v>196</v>
      </c>
      <c r="D106" s="41">
        <f>D99+D100+D101+D102+D103+D104+D105</f>
        <v>21.47</v>
      </c>
      <c r="E106" s="41">
        <f>E99+E100+E101+E102+E103+E104+E105</f>
        <v>21.789999999999996</v>
      </c>
      <c r="F106" s="41">
        <f>F99+F100+F101+F102+F103+F104+F105</f>
        <v>102.02</v>
      </c>
      <c r="G106" s="41">
        <f>G99+G100+G101+G102+G103+G104+G105</f>
        <v>712.6999999999999</v>
      </c>
      <c r="H106" s="5"/>
      <c r="I106" s="24"/>
      <c r="J106" s="24"/>
      <c r="K106" s="24"/>
      <c r="L106" s="24"/>
      <c r="M106" s="24"/>
      <c r="N106" s="24"/>
      <c r="O106" s="24"/>
      <c r="P106" s="3"/>
    </row>
    <row r="107" spans="2:15" s="4" customFormat="1" ht="21.75" customHeight="1">
      <c r="B107" s="3"/>
      <c r="C107" s="3"/>
      <c r="D107" s="18"/>
      <c r="E107" s="18"/>
      <c r="F107" s="18"/>
      <c r="G107" s="18"/>
      <c r="H107" s="19"/>
      <c r="I107" s="20"/>
      <c r="J107" s="20"/>
      <c r="K107" s="20"/>
      <c r="L107" s="20"/>
      <c r="M107" s="20"/>
      <c r="N107" s="20"/>
      <c r="O107" s="20"/>
    </row>
    <row r="108" spans="1:16" s="4" customFormat="1" ht="19.5" customHeight="1">
      <c r="A108" s="3"/>
      <c r="B108" s="3"/>
      <c r="C108" s="18"/>
      <c r="D108" s="18"/>
      <c r="E108" s="18"/>
      <c r="F108" s="18"/>
      <c r="G108" s="18"/>
      <c r="H108" s="18"/>
      <c r="I108" s="3"/>
      <c r="J108" s="3"/>
      <c r="K108" s="3"/>
      <c r="L108" s="3"/>
      <c r="M108" s="3"/>
      <c r="N108" s="3"/>
      <c r="O108" s="3"/>
      <c r="P108" s="3"/>
    </row>
    <row r="109" spans="1:15" s="4" customFormat="1" ht="19.5" customHeight="1">
      <c r="A109" s="122" t="s">
        <v>52</v>
      </c>
      <c r="B109" s="122"/>
      <c r="C109" s="47"/>
      <c r="D109" s="109">
        <f>D18+D26+D34+D42+D51+D58+D67+D76+D84+D91+D97+D106</f>
        <v>267.68999999999994</v>
      </c>
      <c r="E109" s="58">
        <f>E18+E26+E34+E42+E51+E58+E67+E76+E84+E91+E97+E106</f>
        <v>274.40999999999997</v>
      </c>
      <c r="F109" s="58">
        <f>F18+F26+F34+F42+F51+F58+F67+F76+F84+F91+F97+F106</f>
        <v>1146.37</v>
      </c>
      <c r="G109" s="109">
        <f>G18+G26+G34+G42+G51+G58+G67+G76+G84+G91+G97+G106</f>
        <v>8147.5599999999995</v>
      </c>
      <c r="H109"/>
      <c r="I109"/>
      <c r="J109"/>
      <c r="K109"/>
      <c r="L109"/>
      <c r="M109"/>
      <c r="N109"/>
      <c r="O109"/>
    </row>
    <row r="110" spans="1:15" s="4" customFormat="1" ht="19.5" customHeight="1">
      <c r="A110" s="122" t="s">
        <v>53</v>
      </c>
      <c r="B110" s="122"/>
      <c r="C110" s="47"/>
      <c r="D110" s="93">
        <v>22.3</v>
      </c>
      <c r="E110" s="59">
        <v>22.86</v>
      </c>
      <c r="F110" s="59">
        <v>95.53</v>
      </c>
      <c r="G110" s="93">
        <v>678.96</v>
      </c>
      <c r="H110"/>
      <c r="I110"/>
      <c r="J110"/>
      <c r="K110"/>
      <c r="L110"/>
      <c r="M110"/>
      <c r="N110"/>
      <c r="O110"/>
    </row>
    <row r="111" spans="1:16" s="4" customFormat="1" ht="22.5" customHeight="1">
      <c r="A111" s="122" t="s">
        <v>54</v>
      </c>
      <c r="B111" s="122"/>
      <c r="C111" s="47"/>
      <c r="D111" s="121">
        <v>0.2477</v>
      </c>
      <c r="E111" s="85">
        <v>0.248</v>
      </c>
      <c r="F111" s="85">
        <v>0.2494</v>
      </c>
      <c r="G111" s="121">
        <v>0.2496</v>
      </c>
      <c r="H111"/>
      <c r="I111"/>
      <c r="J111"/>
      <c r="K111"/>
      <c r="L111"/>
      <c r="M111"/>
      <c r="N111"/>
      <c r="O111"/>
      <c r="P111" s="3"/>
    </row>
    <row r="112" spans="1:15" s="4" customFormat="1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4" customFormat="1" ht="17.25">
      <c r="A113" s="118"/>
      <c r="B113" s="114"/>
      <c r="C113" s="59"/>
      <c r="D113" s="59" t="s">
        <v>172</v>
      </c>
      <c r="E113"/>
      <c r="F113"/>
      <c r="G113"/>
      <c r="H113"/>
      <c r="I113"/>
      <c r="J113"/>
      <c r="K113"/>
      <c r="L113"/>
      <c r="M113"/>
      <c r="N113"/>
      <c r="O113"/>
    </row>
    <row r="114" spans="1:15" s="4" customFormat="1" ht="23.25" customHeight="1">
      <c r="A114" s="119"/>
      <c r="B114" s="115" t="s">
        <v>171</v>
      </c>
      <c r="C114" s="121">
        <v>0.2496</v>
      </c>
      <c r="D114" s="59" t="s">
        <v>173</v>
      </c>
      <c r="E114"/>
      <c r="F114"/>
      <c r="G114"/>
      <c r="H114"/>
      <c r="I114"/>
      <c r="J114"/>
      <c r="K114"/>
      <c r="L114"/>
      <c r="M114"/>
      <c r="N114"/>
      <c r="O114"/>
    </row>
    <row r="115" spans="1:15" s="4" customFormat="1" ht="12.75" customHeight="1">
      <c r="A115" s="113"/>
      <c r="B115" s="113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4" customFormat="1" ht="17.25" customHeight="1">
      <c r="A116" s="140" t="s">
        <v>204</v>
      </c>
      <c r="B116" s="140"/>
      <c r="C116" s="140"/>
      <c r="D116" s="140"/>
      <c r="E116" s="140"/>
      <c r="F116" s="140"/>
      <c r="G116" s="140"/>
      <c r="H116"/>
      <c r="I116"/>
      <c r="J116"/>
      <c r="K116"/>
      <c r="L116"/>
      <c r="M116"/>
      <c r="N116"/>
      <c r="O116"/>
    </row>
    <row r="117" spans="1:15" s="4" customFormat="1" ht="17.25" customHeight="1">
      <c r="A117" s="140" t="s">
        <v>205</v>
      </c>
      <c r="B117" s="140"/>
      <c r="C117" s="140"/>
      <c r="D117" s="140"/>
      <c r="E117" s="140"/>
      <c r="F117" s="140"/>
      <c r="G117" s="140"/>
      <c r="H117"/>
      <c r="I117"/>
      <c r="J117"/>
      <c r="K117"/>
      <c r="L117"/>
      <c r="M117"/>
      <c r="N117"/>
      <c r="O117"/>
    </row>
    <row r="118" spans="1:15" s="4" customFormat="1" ht="21" customHeight="1">
      <c r="A118" s="143" t="s">
        <v>181</v>
      </c>
      <c r="B118" s="143"/>
      <c r="C118" s="143"/>
      <c r="D118" s="143"/>
      <c r="E118" s="143"/>
      <c r="F118" s="143"/>
      <c r="G118" s="143"/>
      <c r="H118"/>
      <c r="I118"/>
      <c r="J118"/>
      <c r="K118"/>
      <c r="L118"/>
      <c r="M118"/>
      <c r="N118"/>
      <c r="O118"/>
    </row>
    <row r="119" spans="1:15" s="4" customFormat="1" ht="21" customHeight="1">
      <c r="A119" s="143" t="s">
        <v>182</v>
      </c>
      <c r="B119" s="143"/>
      <c r="C119" s="143"/>
      <c r="D119" s="143"/>
      <c r="E119" s="143"/>
      <c r="F119" s="143"/>
      <c r="G119" s="143"/>
      <c r="H119"/>
      <c r="I119"/>
      <c r="J119"/>
      <c r="K119"/>
      <c r="L119"/>
      <c r="M119"/>
      <c r="N119"/>
      <c r="O119"/>
    </row>
    <row r="120" spans="1:15" s="4" customFormat="1" ht="21" customHeight="1">
      <c r="A120" s="143" t="s">
        <v>180</v>
      </c>
      <c r="B120" s="143"/>
      <c r="C120" s="143"/>
      <c r="D120" s="143"/>
      <c r="E120" s="143"/>
      <c r="F120" s="143"/>
      <c r="G120" s="143"/>
      <c r="H120"/>
      <c r="I120"/>
      <c r="J120"/>
      <c r="K120"/>
      <c r="L120"/>
      <c r="M120"/>
      <c r="N120"/>
      <c r="O120"/>
    </row>
    <row r="121" spans="1:15" s="4" customFormat="1" ht="21" customHeight="1">
      <c r="A121" s="143" t="s">
        <v>174</v>
      </c>
      <c r="B121" s="143"/>
      <c r="C121" s="143"/>
      <c r="D121" s="143"/>
      <c r="E121" s="143"/>
      <c r="F121" s="143"/>
      <c r="G121" s="143"/>
      <c r="H121"/>
      <c r="I121"/>
      <c r="J121"/>
      <c r="K121"/>
      <c r="L121"/>
      <c r="M121"/>
      <c r="N121"/>
      <c r="O121"/>
    </row>
    <row r="122" spans="1:15" s="4" customFormat="1" ht="21" customHeight="1">
      <c r="A122" s="143" t="s">
        <v>175</v>
      </c>
      <c r="B122" s="143"/>
      <c r="C122" s="143"/>
      <c r="D122" s="143"/>
      <c r="E122" s="143"/>
      <c r="F122" s="143"/>
      <c r="G122" s="143"/>
      <c r="H122"/>
      <c r="I122"/>
      <c r="J122"/>
      <c r="K122"/>
      <c r="L122"/>
      <c r="M122"/>
      <c r="N122"/>
      <c r="O122"/>
    </row>
    <row r="123" spans="1:15" s="4" customFormat="1" ht="20.25" customHeight="1">
      <c r="A123" s="142" t="s">
        <v>176</v>
      </c>
      <c r="B123" s="142"/>
      <c r="C123" s="142"/>
      <c r="D123" s="142"/>
      <c r="E123" s="142"/>
      <c r="F123" s="142"/>
      <c r="G123" s="142"/>
      <c r="H123"/>
      <c r="I123"/>
      <c r="J123"/>
      <c r="K123"/>
      <c r="L123"/>
      <c r="M123"/>
      <c r="N123"/>
      <c r="O123"/>
    </row>
    <row r="124" spans="1:15" s="4" customFormat="1" ht="26.25" customHeight="1">
      <c r="A124" s="141" t="s">
        <v>177</v>
      </c>
      <c r="B124" s="141"/>
      <c r="C124" s="141"/>
      <c r="D124" s="141"/>
      <c r="E124" s="141"/>
      <c r="F124" s="141"/>
      <c r="G124" s="141"/>
      <c r="H124"/>
      <c r="I124"/>
      <c r="J124"/>
      <c r="K124"/>
      <c r="L124"/>
      <c r="M124"/>
      <c r="N124"/>
      <c r="O124"/>
    </row>
    <row r="125" spans="1:15" s="4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4" customFormat="1" ht="12.75">
      <c r="A126" s="116" t="s">
        <v>178</v>
      </c>
      <c r="B126" s="116"/>
      <c r="C126" s="116"/>
      <c r="D126" s="116"/>
      <c r="E126" s="116"/>
      <c r="F126" s="116"/>
      <c r="G126" s="116"/>
      <c r="H126"/>
      <c r="I126"/>
      <c r="J126"/>
      <c r="K126"/>
      <c r="L126"/>
      <c r="M126"/>
      <c r="N126"/>
      <c r="O126"/>
    </row>
    <row r="127" spans="1:15" s="4" customFormat="1" ht="15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4" customFormat="1" ht="14.25" customHeight="1">
      <c r="A128" s="142" t="s">
        <v>179</v>
      </c>
      <c r="B128" s="142"/>
      <c r="C128" s="142"/>
      <c r="D128" s="142"/>
      <c r="E128" s="142"/>
      <c r="F128" s="142"/>
      <c r="G128" s="142"/>
      <c r="H128"/>
      <c r="I128"/>
      <c r="J128"/>
      <c r="K128"/>
      <c r="L128"/>
      <c r="M128"/>
      <c r="N128"/>
      <c r="O128"/>
    </row>
    <row r="129" spans="1:15" s="4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4" customFormat="1" ht="21" customHeight="1">
      <c r="A130" s="117"/>
      <c r="B130" s="117"/>
      <c r="C130" s="117"/>
      <c r="D130" s="117"/>
      <c r="E130" s="117"/>
      <c r="F130" s="117"/>
      <c r="G130" s="117"/>
      <c r="H130"/>
      <c r="I130"/>
      <c r="J130"/>
      <c r="K130"/>
      <c r="L130"/>
      <c r="M130"/>
      <c r="N130"/>
      <c r="O130"/>
    </row>
    <row r="131" spans="1:15" s="4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4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4" customFormat="1" ht="21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4" customFormat="1" ht="21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4" customFormat="1" ht="17.2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4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4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4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4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4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4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4" customFormat="1" ht="21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6" s="4" customFormat="1" ht="21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3"/>
    </row>
    <row r="145" spans="1:15" s="4" customFormat="1" ht="4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4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4" customFormat="1" ht="21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4" customFormat="1" ht="21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4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4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4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4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4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4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4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4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4" customFormat="1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4" customFormat="1" ht="21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4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4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4" customFormat="1" ht="4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4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4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4" customFormat="1" ht="21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4" customFormat="1" ht="21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4" customFormat="1" ht="33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4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4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6" s="4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3"/>
    </row>
    <row r="170" spans="1:16" s="4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3"/>
    </row>
    <row r="171" spans="1:16" s="4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3"/>
    </row>
    <row r="172" spans="1:16" s="4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3"/>
    </row>
    <row r="173" spans="1:16" s="4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3"/>
    </row>
    <row r="174" spans="1:16" s="4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3"/>
    </row>
    <row r="175" spans="1:16" s="4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3"/>
    </row>
    <row r="176" spans="1:16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s="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</sheetData>
  <sheetProtection selectLockedCells="1" selectUnlockedCells="1"/>
  <mergeCells count="43">
    <mergeCell ref="A117:G117"/>
    <mergeCell ref="A116:G116"/>
    <mergeCell ref="A124:G124"/>
    <mergeCell ref="A128:G128"/>
    <mergeCell ref="A120:G120"/>
    <mergeCell ref="A119:G119"/>
    <mergeCell ref="A118:G118"/>
    <mergeCell ref="A121:G121"/>
    <mergeCell ref="A122:G122"/>
    <mergeCell ref="A123:G123"/>
    <mergeCell ref="A52:G52"/>
    <mergeCell ref="A98:P98"/>
    <mergeCell ref="H9:K9"/>
    <mergeCell ref="L9:O9"/>
    <mergeCell ref="A11:O11"/>
    <mergeCell ref="A12:O12"/>
    <mergeCell ref="A35:O35"/>
    <mergeCell ref="A43:O43"/>
    <mergeCell ref="E1:H1"/>
    <mergeCell ref="D2:H2"/>
    <mergeCell ref="A3:O3"/>
    <mergeCell ref="A4:O4"/>
    <mergeCell ref="A5:O5"/>
    <mergeCell ref="A6:O6"/>
    <mergeCell ref="A7:O7"/>
    <mergeCell ref="A9:A10"/>
    <mergeCell ref="A19:O19"/>
    <mergeCell ref="A27:O27"/>
    <mergeCell ref="B9:B10"/>
    <mergeCell ref="C9:C10"/>
    <mergeCell ref="D9:D10"/>
    <mergeCell ref="E9:E10"/>
    <mergeCell ref="F9:F10"/>
    <mergeCell ref="G9:G10"/>
    <mergeCell ref="A110:B110"/>
    <mergeCell ref="A111:B111"/>
    <mergeCell ref="A92:O92"/>
    <mergeCell ref="A59:O59"/>
    <mergeCell ref="A60:O60"/>
    <mergeCell ref="A68:O68"/>
    <mergeCell ref="A77:O77"/>
    <mergeCell ref="A85:O85"/>
    <mergeCell ref="A109:B109"/>
  </mergeCells>
  <printOptions/>
  <pageMargins left="0.7874015748031497" right="0.4724409448818898" top="0.7874015748031497" bottom="0.9448818897637796" header="0.5118110236220472" footer="0.5118110236220472"/>
  <pageSetup fitToHeight="3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Филиппова</cp:lastModifiedBy>
  <cp:lastPrinted>2022-11-30T07:05:19Z</cp:lastPrinted>
  <dcterms:modified xsi:type="dcterms:W3CDTF">2023-01-25T09:23:17Z</dcterms:modified>
  <cp:category/>
  <cp:version/>
  <cp:contentType/>
  <cp:contentStatus/>
</cp:coreProperties>
</file>